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ego\Users$\M.Skierkowski\Documents\BARDZO WAŻNE\ZAMÓWIENIA PUBLICZNE\CHEMIA BASENOWA\2020\"/>
    </mc:Choice>
  </mc:AlternateContent>
  <bookViews>
    <workbookView xWindow="0" yWindow="0" windowWidth="16155" windowHeight="1038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J20" i="1" s="1"/>
  <c r="H15" i="1" l="1"/>
  <c r="J15" i="1" s="1"/>
  <c r="H19" i="1"/>
  <c r="J19" i="1" s="1"/>
  <c r="F6" i="1"/>
  <c r="H6" i="1" s="1"/>
  <c r="J6" i="1" s="1"/>
  <c r="F7" i="1"/>
  <c r="H7" i="1" s="1"/>
  <c r="J7" i="1" s="1"/>
  <c r="F8" i="1"/>
  <c r="H8" i="1" s="1"/>
  <c r="J8" i="1" s="1"/>
  <c r="F9" i="1"/>
  <c r="H9" i="1" s="1"/>
  <c r="J9" i="1" s="1"/>
  <c r="F10" i="1"/>
  <c r="H10" i="1" s="1"/>
  <c r="J10" i="1" s="1"/>
  <c r="F11" i="1"/>
  <c r="H11" i="1" s="1"/>
  <c r="J11" i="1" s="1"/>
  <c r="F12" i="1"/>
  <c r="H12" i="1" s="1"/>
  <c r="J12" i="1" s="1"/>
  <c r="F13" i="1"/>
  <c r="H13" i="1" s="1"/>
  <c r="J13" i="1" s="1"/>
  <c r="F14" i="1"/>
  <c r="H14" i="1" s="1"/>
  <c r="J14" i="1" s="1"/>
  <c r="F15" i="1"/>
  <c r="F16" i="1"/>
  <c r="H16" i="1" s="1"/>
  <c r="J16" i="1" s="1"/>
  <c r="F17" i="1"/>
  <c r="H17" i="1" s="1"/>
  <c r="J17" i="1" s="1"/>
  <c r="F18" i="1"/>
  <c r="H18" i="1" s="1"/>
  <c r="J18" i="1" s="1"/>
  <c r="F19" i="1"/>
  <c r="F5" i="1"/>
  <c r="H5" i="1" s="1"/>
  <c r="J5" i="1" s="1"/>
  <c r="H21" i="1" l="1"/>
  <c r="J21" i="1"/>
</calcChain>
</file>

<file path=xl/sharedStrings.xml><?xml version="1.0" encoding="utf-8"?>
<sst xmlns="http://schemas.openxmlformats.org/spreadsheetml/2006/main" count="61" uniqueCount="49">
  <si>
    <t>Planowane zestawienie zapotrzebowania na chemię basenową w 2020</t>
  </si>
  <si>
    <t>OSiR PRAGA-POŁUDNIE</t>
  </si>
  <si>
    <t>L.P.</t>
  </si>
  <si>
    <t>Nazwa towaru</t>
  </si>
  <si>
    <t>j.m.</t>
  </si>
  <si>
    <t>WODNIK</t>
  </si>
  <si>
    <t>SZUWAREK</t>
  </si>
  <si>
    <t>Cena jedn. netto</t>
  </si>
  <si>
    <t>Wartość netto</t>
  </si>
  <si>
    <t>VAT</t>
  </si>
  <si>
    <t>Wartość brutto</t>
  </si>
  <si>
    <t>1.</t>
  </si>
  <si>
    <t xml:space="preserve">podchloryn sodu </t>
  </si>
  <si>
    <t>kg</t>
  </si>
  <si>
    <t>2.</t>
  </si>
  <si>
    <t>korektor pH minus (50% kwasu siarkowego) 25 kg</t>
  </si>
  <si>
    <t>3.</t>
  </si>
  <si>
    <t>siarczan glinu (koagulant)</t>
  </si>
  <si>
    <t>4.</t>
  </si>
  <si>
    <t>Algen Super opakowanie 30 kg.</t>
  </si>
  <si>
    <t>opak.</t>
  </si>
  <si>
    <t>5.</t>
  </si>
  <si>
    <t>Tabletki Palintest DPD 1 Lavibond</t>
  </si>
  <si>
    <t>szt.</t>
  </si>
  <si>
    <t>6.</t>
  </si>
  <si>
    <t>Tabletki Palintest DPD 3 Lavibond</t>
  </si>
  <si>
    <t>7.</t>
  </si>
  <si>
    <t>Tabletki Palintest Phenol Red Lavibond</t>
  </si>
  <si>
    <t>8.</t>
  </si>
  <si>
    <t>Phenol Red wskaźnik pH 6,5-8,5 op. 50 ml. (Pocket Colorimeter II)</t>
  </si>
  <si>
    <t>9.</t>
  </si>
  <si>
    <t>Roztwór buforowy, pH 7.00 (NIST), bezbarwny, 25 ml (Pocket Colorimeter II)</t>
  </si>
  <si>
    <t>10.</t>
  </si>
  <si>
    <t>Odczynik DPD do ozn. Chloru całkowitego, 0-2,00 mg/l (metoda 8167, obj. 25 ml), 100 szt. (Pocket Colorimeter II)</t>
  </si>
  <si>
    <t>op.</t>
  </si>
  <si>
    <t>11.</t>
  </si>
  <si>
    <t>Odczynik DPD do ozn. Chloru wolnego 0-2,00 mg/l (medoda 8021, obj.25 ml), 100 szt. (Pocket Colorimeter II)</t>
  </si>
  <si>
    <t>12.</t>
  </si>
  <si>
    <t>Kwasek cytrynowy (opak. 25 kg)</t>
  </si>
  <si>
    <t>13.</t>
  </si>
  <si>
    <t>Tabletki DPD1 do fotometru Palintest Pooltest 9 Bluetooth</t>
  </si>
  <si>
    <t>14.</t>
  </si>
  <si>
    <t>Tabletki DPD3 do fotometru Palintest Pooltest 9 Bluetooth</t>
  </si>
  <si>
    <t>15.</t>
  </si>
  <si>
    <t>Tabletki Phenol Red  do fotometru Palintest Pooltest 9 Bluetooth</t>
  </si>
  <si>
    <t>RAZEM:</t>
  </si>
  <si>
    <t>Razem zapotrzebowanie na 2020 r.</t>
  </si>
  <si>
    <t>16.</t>
  </si>
  <si>
    <t>Supra Activa (dwutlenek chloru) - op. 10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</si>
</sst>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8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8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>
      <alignment vertical="center" wrapText="1"/>
    </xf>
    <xf numFmtId="0" fontId="0" fillId="0" borderId="2" xfId="0" applyBorder="1" applyAlignment="1" applyProtection="1">
      <alignment vertical="center" wrapText="1"/>
      <protection hidden="1"/>
    </xf>
    <xf numFmtId="0" fontId="3" fillId="0" borderId="1" xfId="0" applyFont="1" applyBorder="1" applyAlignment="1">
      <alignment vertical="center" wrapText="1"/>
    </xf>
    <xf numFmtId="0" fontId="0" fillId="0" borderId="1" xfId="0" applyFill="1" applyBorder="1" applyAlignment="1"/>
    <xf numFmtId="0" fontId="2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E6" sqref="E6"/>
    </sheetView>
  </sheetViews>
  <sheetFormatPr defaultRowHeight="15" x14ac:dyDescent="0.25"/>
  <cols>
    <col min="2" max="2" width="21.140625" customWidth="1"/>
    <col min="4" max="4" width="11" customWidth="1"/>
    <col min="5" max="5" width="11.5703125" customWidth="1"/>
    <col min="6" max="6" width="13.28515625" customWidth="1"/>
    <col min="7" max="7" width="12.140625" customWidth="1"/>
    <col min="8" max="8" width="11.5703125" customWidth="1"/>
    <col min="10" max="10" width="14.5703125" customWidth="1"/>
  </cols>
  <sheetData>
    <row r="1" spans="1:10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4" spans="1:10" s="7" customFormat="1" ht="49.5" customHeight="1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46</v>
      </c>
      <c r="G4" s="6" t="s">
        <v>7</v>
      </c>
      <c r="H4" s="6" t="s">
        <v>8</v>
      </c>
      <c r="I4" s="6" t="s">
        <v>9</v>
      </c>
      <c r="J4" s="6" t="s">
        <v>10</v>
      </c>
    </row>
    <row r="5" spans="1:10" x14ac:dyDescent="0.25">
      <c r="A5" s="2" t="s">
        <v>11</v>
      </c>
      <c r="B5" s="3" t="s">
        <v>12</v>
      </c>
      <c r="C5" s="2" t="s">
        <v>13</v>
      </c>
      <c r="D5" s="13">
        <v>13000</v>
      </c>
      <c r="E5" s="14">
        <v>8000</v>
      </c>
      <c r="F5" s="2">
        <f>SUM(D5:E5)</f>
        <v>21000</v>
      </c>
      <c r="G5" s="4"/>
      <c r="H5" s="4">
        <f>SUM(F5*G5)</f>
        <v>0</v>
      </c>
      <c r="I5" s="2">
        <v>23</v>
      </c>
      <c r="J5" s="4">
        <f>SUM(H5*23%+H5)</f>
        <v>0</v>
      </c>
    </row>
    <row r="6" spans="1:10" ht="45" x14ac:dyDescent="0.25">
      <c r="A6" s="2" t="s">
        <v>14</v>
      </c>
      <c r="B6" s="3" t="s">
        <v>15</v>
      </c>
      <c r="C6" s="2" t="s">
        <v>13</v>
      </c>
      <c r="D6" s="13">
        <v>2600</v>
      </c>
      <c r="E6" s="18">
        <v>2730</v>
      </c>
      <c r="F6" s="2">
        <f t="shared" ref="F6:F19" si="0">SUM(D6:E6)</f>
        <v>5330</v>
      </c>
      <c r="G6" s="4"/>
      <c r="H6" s="4">
        <f t="shared" ref="H6:H19" si="1">SUM(F6*G6)</f>
        <v>0</v>
      </c>
      <c r="I6" s="2">
        <v>23</v>
      </c>
      <c r="J6" s="4">
        <f t="shared" ref="J6:J19" si="2">SUM(H6*23%+H6)</f>
        <v>0</v>
      </c>
    </row>
    <row r="7" spans="1:10" ht="30" x14ac:dyDescent="0.25">
      <c r="A7" s="2" t="s">
        <v>16</v>
      </c>
      <c r="B7" s="3" t="s">
        <v>17</v>
      </c>
      <c r="C7" s="2" t="s">
        <v>13</v>
      </c>
      <c r="D7" s="13">
        <v>2700</v>
      </c>
      <c r="E7" s="15">
        <v>0</v>
      </c>
      <c r="F7" s="2">
        <f t="shared" si="0"/>
        <v>2700</v>
      </c>
      <c r="G7" s="4"/>
      <c r="H7" s="4">
        <f t="shared" si="1"/>
        <v>0</v>
      </c>
      <c r="I7" s="2">
        <v>23</v>
      </c>
      <c r="J7" s="4">
        <f t="shared" si="2"/>
        <v>0</v>
      </c>
    </row>
    <row r="8" spans="1:10" ht="30" x14ac:dyDescent="0.25">
      <c r="A8" s="2" t="s">
        <v>18</v>
      </c>
      <c r="B8" s="3" t="s">
        <v>19</v>
      </c>
      <c r="C8" s="2" t="s">
        <v>20</v>
      </c>
      <c r="D8" s="13">
        <v>10</v>
      </c>
      <c r="E8" s="15">
        <v>0</v>
      </c>
      <c r="F8" s="2">
        <f t="shared" si="0"/>
        <v>10</v>
      </c>
      <c r="G8" s="4"/>
      <c r="H8" s="4">
        <f t="shared" si="1"/>
        <v>0</v>
      </c>
      <c r="I8" s="2">
        <v>23</v>
      </c>
      <c r="J8" s="4">
        <f t="shared" si="2"/>
        <v>0</v>
      </c>
    </row>
    <row r="9" spans="1:10" ht="30" x14ac:dyDescent="0.25">
      <c r="A9" s="2" t="s">
        <v>21</v>
      </c>
      <c r="B9" s="3" t="s">
        <v>22</v>
      </c>
      <c r="C9" s="2" t="s">
        <v>23</v>
      </c>
      <c r="D9" s="13">
        <v>1500</v>
      </c>
      <c r="E9" s="15">
        <v>0</v>
      </c>
      <c r="F9" s="2">
        <f t="shared" si="0"/>
        <v>1500</v>
      </c>
      <c r="G9" s="4"/>
      <c r="H9" s="4">
        <f t="shared" si="1"/>
        <v>0</v>
      </c>
      <c r="I9" s="2">
        <v>23</v>
      </c>
      <c r="J9" s="4">
        <f t="shared" si="2"/>
        <v>0</v>
      </c>
    </row>
    <row r="10" spans="1:10" ht="30" x14ac:dyDescent="0.25">
      <c r="A10" s="2" t="s">
        <v>24</v>
      </c>
      <c r="B10" s="3" t="s">
        <v>25</v>
      </c>
      <c r="C10" s="2" t="s">
        <v>23</v>
      </c>
      <c r="D10" s="13">
        <v>1500</v>
      </c>
      <c r="E10" s="15">
        <v>0</v>
      </c>
      <c r="F10" s="2">
        <f t="shared" si="0"/>
        <v>1500</v>
      </c>
      <c r="G10" s="4"/>
      <c r="H10" s="4">
        <f t="shared" si="1"/>
        <v>0</v>
      </c>
      <c r="I10" s="2">
        <v>23</v>
      </c>
      <c r="J10" s="4">
        <f t="shared" si="2"/>
        <v>0</v>
      </c>
    </row>
    <row r="11" spans="1:10" ht="30" x14ac:dyDescent="0.25">
      <c r="A11" s="2" t="s">
        <v>26</v>
      </c>
      <c r="B11" s="3" t="s">
        <v>27</v>
      </c>
      <c r="C11" s="2" t="s">
        <v>23</v>
      </c>
      <c r="D11" s="13">
        <v>1500</v>
      </c>
      <c r="E11" s="15">
        <v>0</v>
      </c>
      <c r="F11" s="2">
        <f t="shared" si="0"/>
        <v>1500</v>
      </c>
      <c r="G11" s="4"/>
      <c r="H11" s="4">
        <f t="shared" si="1"/>
        <v>0</v>
      </c>
      <c r="I11" s="2">
        <v>23</v>
      </c>
      <c r="J11" s="4">
        <f t="shared" si="2"/>
        <v>0</v>
      </c>
    </row>
    <row r="12" spans="1:10" ht="60" x14ac:dyDescent="0.25">
      <c r="A12" s="2" t="s">
        <v>28</v>
      </c>
      <c r="B12" s="3" t="s">
        <v>29</v>
      </c>
      <c r="C12" s="2" t="s">
        <v>23</v>
      </c>
      <c r="D12" s="13">
        <v>3</v>
      </c>
      <c r="E12" s="15">
        <v>0</v>
      </c>
      <c r="F12" s="2">
        <f t="shared" si="0"/>
        <v>3</v>
      </c>
      <c r="G12" s="4"/>
      <c r="H12" s="4">
        <f t="shared" si="1"/>
        <v>0</v>
      </c>
      <c r="I12" s="2">
        <v>23</v>
      </c>
      <c r="J12" s="4">
        <f t="shared" si="2"/>
        <v>0</v>
      </c>
    </row>
    <row r="13" spans="1:10" ht="75" x14ac:dyDescent="0.25">
      <c r="A13" s="2" t="s">
        <v>30</v>
      </c>
      <c r="B13" s="3" t="s">
        <v>31</v>
      </c>
      <c r="C13" s="2" t="s">
        <v>23</v>
      </c>
      <c r="D13" s="13">
        <v>3</v>
      </c>
      <c r="E13" s="15">
        <v>0</v>
      </c>
      <c r="F13" s="2">
        <f t="shared" si="0"/>
        <v>3</v>
      </c>
      <c r="G13" s="4"/>
      <c r="H13" s="4">
        <f t="shared" si="1"/>
        <v>0</v>
      </c>
      <c r="I13" s="2">
        <v>23</v>
      </c>
      <c r="J13" s="4">
        <f t="shared" si="2"/>
        <v>0</v>
      </c>
    </row>
    <row r="14" spans="1:10" ht="90" x14ac:dyDescent="0.25">
      <c r="A14" s="2" t="s">
        <v>32</v>
      </c>
      <c r="B14" s="3" t="s">
        <v>33</v>
      </c>
      <c r="C14" s="2" t="s">
        <v>34</v>
      </c>
      <c r="D14" s="13">
        <v>12</v>
      </c>
      <c r="E14" s="15">
        <v>0</v>
      </c>
      <c r="F14" s="2">
        <f t="shared" si="0"/>
        <v>12</v>
      </c>
      <c r="G14" s="4"/>
      <c r="H14" s="4">
        <f t="shared" si="1"/>
        <v>0</v>
      </c>
      <c r="I14" s="2">
        <v>23</v>
      </c>
      <c r="J14" s="4">
        <f t="shared" si="2"/>
        <v>0</v>
      </c>
    </row>
    <row r="15" spans="1:10" ht="90" x14ac:dyDescent="0.25">
      <c r="A15" s="2" t="s">
        <v>35</v>
      </c>
      <c r="B15" s="3" t="s">
        <v>36</v>
      </c>
      <c r="C15" s="2" t="s">
        <v>34</v>
      </c>
      <c r="D15" s="13">
        <v>12</v>
      </c>
      <c r="E15" s="15">
        <v>0</v>
      </c>
      <c r="F15" s="2">
        <f t="shared" si="0"/>
        <v>12</v>
      </c>
      <c r="G15" s="4"/>
      <c r="H15" s="4">
        <f t="shared" si="1"/>
        <v>0</v>
      </c>
      <c r="I15" s="2">
        <v>23</v>
      </c>
      <c r="J15" s="4">
        <f t="shared" si="2"/>
        <v>0</v>
      </c>
    </row>
    <row r="16" spans="1:10" ht="30" x14ac:dyDescent="0.25">
      <c r="A16" s="2" t="s">
        <v>37</v>
      </c>
      <c r="B16" s="3" t="s">
        <v>38</v>
      </c>
      <c r="C16" s="2" t="s">
        <v>34</v>
      </c>
      <c r="D16" s="13">
        <v>0</v>
      </c>
      <c r="E16" s="14">
        <v>4</v>
      </c>
      <c r="F16" s="2">
        <f t="shared" si="0"/>
        <v>4</v>
      </c>
      <c r="G16" s="4"/>
      <c r="H16" s="4">
        <f t="shared" si="1"/>
        <v>0</v>
      </c>
      <c r="I16" s="2">
        <v>23</v>
      </c>
      <c r="J16" s="4">
        <f t="shared" si="2"/>
        <v>0</v>
      </c>
    </row>
    <row r="17" spans="1:10" ht="45" x14ac:dyDescent="0.25">
      <c r="A17" s="2" t="s">
        <v>39</v>
      </c>
      <c r="B17" s="3" t="s">
        <v>40</v>
      </c>
      <c r="C17" s="2" t="s">
        <v>34</v>
      </c>
      <c r="D17" s="13">
        <v>0</v>
      </c>
      <c r="E17" s="16">
        <v>25</v>
      </c>
      <c r="F17" s="2">
        <f t="shared" si="0"/>
        <v>25</v>
      </c>
      <c r="G17" s="4"/>
      <c r="H17" s="4">
        <f t="shared" si="1"/>
        <v>0</v>
      </c>
      <c r="I17" s="2">
        <v>23</v>
      </c>
      <c r="J17" s="4">
        <f t="shared" si="2"/>
        <v>0</v>
      </c>
    </row>
    <row r="18" spans="1:10" ht="45" x14ac:dyDescent="0.25">
      <c r="A18" s="2" t="s">
        <v>41</v>
      </c>
      <c r="B18" s="3" t="s">
        <v>42</v>
      </c>
      <c r="C18" s="2" t="s">
        <v>34</v>
      </c>
      <c r="D18" s="13">
        <v>0</v>
      </c>
      <c r="E18" s="16">
        <v>15</v>
      </c>
      <c r="F18" s="2">
        <f t="shared" si="0"/>
        <v>15</v>
      </c>
      <c r="G18" s="4"/>
      <c r="H18" s="4">
        <f t="shared" si="1"/>
        <v>0</v>
      </c>
      <c r="I18" s="2">
        <v>23</v>
      </c>
      <c r="J18" s="4">
        <f t="shared" si="2"/>
        <v>0</v>
      </c>
    </row>
    <row r="19" spans="1:10" ht="60" x14ac:dyDescent="0.25">
      <c r="A19" s="2" t="s">
        <v>43</v>
      </c>
      <c r="B19" s="3" t="s">
        <v>44</v>
      </c>
      <c r="C19" s="2" t="s">
        <v>34</v>
      </c>
      <c r="D19" s="13">
        <v>0</v>
      </c>
      <c r="E19" s="16">
        <v>25</v>
      </c>
      <c r="F19" s="2">
        <f t="shared" si="0"/>
        <v>25</v>
      </c>
      <c r="G19" s="4"/>
      <c r="H19" s="4">
        <f t="shared" si="1"/>
        <v>0</v>
      </c>
      <c r="I19" s="2">
        <v>23</v>
      </c>
      <c r="J19" s="4">
        <f t="shared" si="2"/>
        <v>0</v>
      </c>
    </row>
    <row r="20" spans="1:10" ht="45" x14ac:dyDescent="0.25">
      <c r="A20" s="8" t="s">
        <v>47</v>
      </c>
      <c r="B20" s="9" t="s">
        <v>48</v>
      </c>
      <c r="C20" s="8" t="s">
        <v>34</v>
      </c>
      <c r="D20" s="17">
        <v>36</v>
      </c>
      <c r="E20" s="17">
        <v>0</v>
      </c>
      <c r="F20" s="8">
        <v>36</v>
      </c>
      <c r="G20" s="10"/>
      <c r="H20" s="10">
        <f t="shared" ref="H20" si="3">SUM(F20*G20)</f>
        <v>0</v>
      </c>
      <c r="I20" s="8">
        <v>8</v>
      </c>
      <c r="J20" s="10">
        <f>SUM(H20*8%+H20)</f>
        <v>0</v>
      </c>
    </row>
    <row r="21" spans="1:10" x14ac:dyDescent="0.25">
      <c r="A21" s="2"/>
      <c r="B21" s="2"/>
      <c r="C21" s="2"/>
      <c r="D21" s="2"/>
      <c r="E21" s="2"/>
      <c r="F21" s="2" t="s">
        <v>45</v>
      </c>
      <c r="G21" s="2"/>
      <c r="H21" s="4">
        <f>SUM(H5:H19)</f>
        <v>0</v>
      </c>
      <c r="I21" s="2"/>
      <c r="J21" s="4">
        <f>SUM(J5:J19)</f>
        <v>0</v>
      </c>
    </row>
    <row r="24" spans="1:10" x14ac:dyDescent="0.25">
      <c r="D24" s="1"/>
      <c r="G24" s="1"/>
    </row>
    <row r="25" spans="1:10" x14ac:dyDescent="0.25">
      <c r="D25" s="1"/>
      <c r="G25" s="1"/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Mirosław Skierkowski</cp:lastModifiedBy>
  <cp:lastPrinted>2020-01-15T13:34:29Z</cp:lastPrinted>
  <dcterms:created xsi:type="dcterms:W3CDTF">2019-11-12T12:17:14Z</dcterms:created>
  <dcterms:modified xsi:type="dcterms:W3CDTF">2020-01-15T13:36:54Z</dcterms:modified>
</cp:coreProperties>
</file>