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ZAMÓWIENIA PUBL\UMOWY 2023\BIUROWE 2023\DO INTERNETU\"/>
    </mc:Choice>
  </mc:AlternateContent>
  <bookViews>
    <workbookView xWindow="0" yWindow="0" windowWidth="28800" windowHeight="11835" tabRatio="598"/>
  </bookViews>
  <sheets>
    <sheet name="2022" sheetId="9" r:id="rId1"/>
  </sheets>
  <definedNames>
    <definedName name="_xlnm.Print_Area" localSheetId="0">'2022'!$A$1:$N$106</definedName>
  </definedNames>
  <calcPr calcId="152511"/>
</workbook>
</file>

<file path=xl/calcChain.xml><?xml version="1.0" encoding="utf-8"?>
<calcChain xmlns="http://schemas.openxmlformats.org/spreadsheetml/2006/main">
  <c r="L99" i="9" l="1"/>
  <c r="J80" i="9"/>
  <c r="L80" i="9"/>
  <c r="N80" i="9"/>
  <c r="J81" i="9"/>
  <c r="L81" i="9"/>
  <c r="N81" i="9"/>
  <c r="J82" i="9"/>
  <c r="L82" i="9"/>
  <c r="N82" i="9"/>
  <c r="J83" i="9"/>
  <c r="L83" i="9"/>
  <c r="N83" i="9"/>
  <c r="J84" i="9"/>
  <c r="L84" i="9"/>
  <c r="N84" i="9"/>
  <c r="J85" i="9"/>
  <c r="L85" i="9"/>
  <c r="N85" i="9"/>
  <c r="J86" i="9"/>
  <c r="L86" i="9"/>
  <c r="N86" i="9"/>
  <c r="J87" i="9"/>
  <c r="L87" i="9"/>
  <c r="N87" i="9"/>
  <c r="J88" i="9"/>
  <c r="L88" i="9"/>
  <c r="N88" i="9"/>
  <c r="J89" i="9"/>
  <c r="L89" i="9"/>
  <c r="N89" i="9"/>
  <c r="J90" i="9"/>
  <c r="L90" i="9"/>
  <c r="N90" i="9"/>
  <c r="J91" i="9"/>
  <c r="L91" i="9"/>
  <c r="N91" i="9"/>
  <c r="J92" i="9"/>
  <c r="L92" i="9"/>
  <c r="N92" i="9"/>
  <c r="J93" i="9"/>
  <c r="L93" i="9"/>
  <c r="N93" i="9"/>
  <c r="J94" i="9"/>
  <c r="L94" i="9"/>
  <c r="N94" i="9"/>
  <c r="J95" i="9"/>
  <c r="L95" i="9"/>
  <c r="N95" i="9"/>
  <c r="J96" i="9"/>
  <c r="L96" i="9"/>
  <c r="N96" i="9"/>
  <c r="J97" i="9"/>
  <c r="L97" i="9"/>
  <c r="N97" i="9"/>
  <c r="J98" i="9"/>
  <c r="L98" i="9"/>
  <c r="N98" i="9"/>
  <c r="J66" i="9"/>
  <c r="L66" i="9"/>
  <c r="N66" i="9"/>
  <c r="J68" i="9"/>
  <c r="L68" i="9"/>
  <c r="N68" i="9"/>
  <c r="J59" i="9"/>
  <c r="L59" i="9"/>
  <c r="N59" i="9"/>
  <c r="J58" i="9"/>
  <c r="L58" i="9"/>
  <c r="N58" i="9"/>
  <c r="J57" i="9"/>
  <c r="L57" i="9"/>
  <c r="N57" i="9"/>
  <c r="J56" i="9"/>
  <c r="L56" i="9"/>
  <c r="N56" i="9"/>
  <c r="J30" i="9"/>
  <c r="L30" i="9"/>
  <c r="N30" i="9"/>
  <c r="J8" i="9"/>
  <c r="L8" i="9"/>
  <c r="N8" i="9"/>
  <c r="J37" i="9"/>
  <c r="L37" i="9"/>
  <c r="N37" i="9"/>
  <c r="J46" i="9"/>
  <c r="L46" i="9"/>
  <c r="N46" i="9"/>
  <c r="J14" i="9"/>
  <c r="L14" i="9"/>
  <c r="N14" i="9"/>
  <c r="J45" i="9"/>
  <c r="L45" i="9"/>
  <c r="N45" i="9"/>
  <c r="J54" i="9"/>
  <c r="L54" i="9"/>
  <c r="N54" i="9"/>
  <c r="J69" i="9"/>
  <c r="L69" i="9"/>
  <c r="N69" i="9"/>
  <c r="J28" i="9"/>
  <c r="L28" i="9"/>
  <c r="N28" i="9"/>
  <c r="J33" i="9"/>
  <c r="L33" i="9"/>
  <c r="N33" i="9"/>
  <c r="J17" i="9"/>
  <c r="L17" i="9"/>
  <c r="N17" i="9"/>
  <c r="J35" i="9"/>
  <c r="L35" i="9"/>
  <c r="N35" i="9"/>
  <c r="J67" i="9"/>
  <c r="L67" i="9"/>
  <c r="N67" i="9"/>
  <c r="J53" i="9"/>
  <c r="L53" i="9"/>
  <c r="N53" i="9"/>
  <c r="J51" i="9"/>
  <c r="L51" i="9"/>
  <c r="N51" i="9"/>
  <c r="J52" i="9"/>
  <c r="L52" i="9"/>
  <c r="N52" i="9"/>
  <c r="J50" i="9"/>
  <c r="L50" i="9"/>
  <c r="N50" i="9"/>
  <c r="J4" i="9"/>
  <c r="L4" i="9"/>
  <c r="N4" i="9"/>
  <c r="J39" i="9"/>
  <c r="L39" i="9"/>
  <c r="N39" i="9"/>
  <c r="J78" i="9"/>
  <c r="L78" i="9"/>
  <c r="N78" i="9"/>
  <c r="J27" i="9"/>
  <c r="L27" i="9"/>
  <c r="N27" i="9"/>
  <c r="J55" i="9"/>
  <c r="L55" i="9"/>
  <c r="N55" i="9"/>
  <c r="J65" i="9"/>
  <c r="L65" i="9"/>
  <c r="N65" i="9"/>
  <c r="J64" i="9"/>
  <c r="L64" i="9"/>
  <c r="N64" i="9"/>
  <c r="J63" i="9"/>
  <c r="L63" i="9"/>
  <c r="N63" i="9"/>
  <c r="J62" i="9"/>
  <c r="L62" i="9"/>
  <c r="N62" i="9"/>
  <c r="J61" i="9"/>
  <c r="L61" i="9"/>
  <c r="N61" i="9"/>
  <c r="J26" i="9"/>
  <c r="L26" i="9"/>
  <c r="N26" i="9"/>
  <c r="J60" i="9"/>
  <c r="L60" i="9"/>
  <c r="N60" i="9"/>
  <c r="J21" i="9"/>
  <c r="L21" i="9"/>
  <c r="N21" i="9"/>
  <c r="J20" i="9"/>
  <c r="L20" i="9"/>
  <c r="N20" i="9"/>
  <c r="J19" i="9"/>
  <c r="L19" i="9"/>
  <c r="N19" i="9"/>
  <c r="J72" i="9"/>
  <c r="L72" i="9"/>
  <c r="N72" i="9"/>
  <c r="J16" i="9"/>
  <c r="L16" i="9"/>
  <c r="N16" i="9"/>
  <c r="J70" i="9"/>
  <c r="L70" i="9"/>
  <c r="N70" i="9"/>
  <c r="J10" i="9"/>
  <c r="L10" i="9"/>
  <c r="N10" i="9"/>
  <c r="J9" i="9"/>
  <c r="L9" i="9"/>
  <c r="N9" i="9"/>
  <c r="J11" i="9"/>
  <c r="L11" i="9"/>
  <c r="N11" i="9"/>
  <c r="J29" i="9"/>
  <c r="L29" i="9"/>
  <c r="N29" i="9"/>
  <c r="J12" i="9"/>
  <c r="L12" i="9"/>
  <c r="N12" i="9"/>
  <c r="J3" i="9"/>
  <c r="L3" i="9"/>
  <c r="N3" i="9"/>
  <c r="N99" i="9"/>
  <c r="J15" i="9"/>
  <c r="L15" i="9"/>
  <c r="N15" i="9"/>
  <c r="J49" i="9"/>
  <c r="L49" i="9"/>
  <c r="N49" i="9"/>
  <c r="J48" i="9"/>
  <c r="L48" i="9"/>
  <c r="N48" i="9"/>
  <c r="J13" i="9"/>
  <c r="L13" i="9"/>
  <c r="N13" i="9"/>
  <c r="J47" i="9"/>
  <c r="L47" i="9"/>
  <c r="N47" i="9"/>
  <c r="J43" i="9"/>
  <c r="L43" i="9"/>
  <c r="N43" i="9"/>
  <c r="J36" i="9"/>
  <c r="L36" i="9"/>
  <c r="N36" i="9"/>
  <c r="J73" i="9"/>
  <c r="L73" i="9"/>
  <c r="N73" i="9"/>
  <c r="J76" i="9"/>
  <c r="L76" i="9"/>
  <c r="N76" i="9"/>
  <c r="J79" i="9"/>
  <c r="L79" i="9"/>
  <c r="N79" i="9"/>
  <c r="J77" i="9"/>
  <c r="L77" i="9"/>
  <c r="N77" i="9"/>
  <c r="J44" i="9"/>
  <c r="L44" i="9"/>
  <c r="N44" i="9"/>
  <c r="J18" i="9"/>
  <c r="L18" i="9"/>
  <c r="N18" i="9"/>
  <c r="J31" i="9"/>
  <c r="L31" i="9"/>
  <c r="N31" i="9"/>
  <c r="J71" i="9"/>
  <c r="L71" i="9"/>
  <c r="N71" i="9"/>
  <c r="J6" i="9"/>
  <c r="L6" i="9"/>
  <c r="N6" i="9"/>
  <c r="J7" i="9"/>
  <c r="L7" i="9"/>
  <c r="N7" i="9"/>
  <c r="J5" i="9"/>
  <c r="L5" i="9"/>
  <c r="N5" i="9"/>
  <c r="J75" i="9"/>
  <c r="L75" i="9"/>
  <c r="N75" i="9"/>
  <c r="J74" i="9"/>
  <c r="L74" i="9"/>
  <c r="N74" i="9"/>
  <c r="J38" i="9"/>
  <c r="L38" i="9"/>
  <c r="N38" i="9"/>
  <c r="J23" i="9"/>
  <c r="L23" i="9"/>
  <c r="N23" i="9"/>
  <c r="J22" i="9"/>
  <c r="L22" i="9"/>
  <c r="N22" i="9"/>
  <c r="J24" i="9"/>
  <c r="L24" i="9"/>
  <c r="N24" i="9"/>
  <c r="J25" i="9"/>
  <c r="L25" i="9"/>
  <c r="N25" i="9"/>
  <c r="J32" i="9"/>
  <c r="L32" i="9"/>
  <c r="N32" i="9"/>
  <c r="J34" i="9"/>
  <c r="L34" i="9"/>
  <c r="N34" i="9"/>
  <c r="J40" i="9"/>
  <c r="L40" i="9"/>
  <c r="N40" i="9"/>
  <c r="J42" i="9"/>
  <c r="L42" i="9"/>
  <c r="N42" i="9"/>
  <c r="J41" i="9"/>
  <c r="L41" i="9"/>
  <c r="N41" i="9"/>
</calcChain>
</file>

<file path=xl/sharedStrings.xml><?xml version="1.0" encoding="utf-8"?>
<sst xmlns="http://schemas.openxmlformats.org/spreadsheetml/2006/main" count="215" uniqueCount="123">
  <si>
    <t>L.P.</t>
  </si>
  <si>
    <t>Nazwa towaru</t>
  </si>
  <si>
    <t>j.m.</t>
  </si>
  <si>
    <t>STADION</t>
  </si>
  <si>
    <t>SZUWAREK</t>
  </si>
  <si>
    <t>WODNIK</t>
  </si>
  <si>
    <t>SIENNICKA</t>
  </si>
  <si>
    <t>SASKA</t>
  </si>
  <si>
    <t xml:space="preserve">Razem </t>
  </si>
  <si>
    <t>Cena jedn. netto</t>
  </si>
  <si>
    <t>Wartość netto</t>
  </si>
  <si>
    <t>VAT</t>
  </si>
  <si>
    <t>Wartość brutto</t>
  </si>
  <si>
    <t>Segregatory A4 szer. Grzbietu 80 mm</t>
  </si>
  <si>
    <t>szt</t>
  </si>
  <si>
    <t>Segregatory A4 szer. Grzbietu 50 mm</t>
  </si>
  <si>
    <t>ryza</t>
  </si>
  <si>
    <t>op.</t>
  </si>
  <si>
    <t>Koperty C6 -op. 25 szt.-samoklejące</t>
  </si>
  <si>
    <t>Koperty C4 - op. 25 szt.-samoklejące</t>
  </si>
  <si>
    <t>Koperty C5 - op. 25 szt.-samoklejące</t>
  </si>
  <si>
    <t>Rolki termoczułe do kas - 57 mm, dł. 30 m</t>
  </si>
  <si>
    <t>Zeszyt A5/60 kart. w sztywnej opraw. w kratkę</t>
  </si>
  <si>
    <t>Długopisy jednorazowe</t>
  </si>
  <si>
    <t>Długopisy żelowe</t>
  </si>
  <si>
    <t>Długopisy Pentel BK 77</t>
  </si>
  <si>
    <t>Wkłady do długopisów Pentel BKL 77</t>
  </si>
  <si>
    <t>Ołówki HB</t>
  </si>
  <si>
    <t>Klej sztyft 22 g</t>
  </si>
  <si>
    <t>Spinacze trójkątne 25mm op. 100szt.</t>
  </si>
  <si>
    <t>Zszywki 24/6 op.-1000szt.</t>
  </si>
  <si>
    <t>Zszywki No.10 op.1000 szt</t>
  </si>
  <si>
    <t>Zszywki 23/10 mm opakowanie 1000szt</t>
  </si>
  <si>
    <t>Zakreślacze kolorowe stabilo różne kolory</t>
  </si>
  <si>
    <t>Plastelina</t>
  </si>
  <si>
    <t>Skoroszyt miękki A4 z wpięciem do segreg.</t>
  </si>
  <si>
    <t>Taśma przezroczysta klejąca szer.19mmx33m</t>
  </si>
  <si>
    <t>Gumka do ścierania</t>
  </si>
  <si>
    <t>Teczka A4 kartonowa biała z gumką</t>
  </si>
  <si>
    <t>Karteczki samoprzylepne 76mmx76mm</t>
  </si>
  <si>
    <t>Bloczek samoprzylepny INDEX (4kolory)</t>
  </si>
  <si>
    <t>Grzbiety wsuwane 6mm - op. 50 szt.</t>
  </si>
  <si>
    <t>Okładki do bindowania kolorowe -op.100szt PCV</t>
  </si>
  <si>
    <t>Folia antystatyczna laminacyjna na gorąco A3 303x406-gubość 100</t>
  </si>
  <si>
    <t>Folia antystatyczna laminacyjna na gorąco A4 216x303-gubość 100</t>
  </si>
  <si>
    <t>Kartonowe przekładki (240x105mm) op.100szt. mix kolorów</t>
  </si>
  <si>
    <t>Wkłady do ołówków 0,5 mm Pentel opak-12szt</t>
  </si>
  <si>
    <t>Klipy do papieru 19 mm (12 szt. w op.)</t>
  </si>
  <si>
    <t>Klipy do papieru 32 mm (12 szt. w op.)</t>
  </si>
  <si>
    <t>Toner HP CE278A - dobrej jakości zmiennik</t>
  </si>
  <si>
    <t>szt.</t>
  </si>
  <si>
    <t>Koszulki A4 z klapką - op. 25 szt.</t>
  </si>
  <si>
    <t>Toner HP LaserJet CE 410A - oryginalny</t>
  </si>
  <si>
    <t>Toner HP LaserJet CE 411A - oryginalny</t>
  </si>
  <si>
    <t>Toner HP LaserJet CE 412A - oryginalny</t>
  </si>
  <si>
    <t>Toner HP LaserJet CE 413A - oryginalny</t>
  </si>
  <si>
    <t>Toner do drukarki HP LJ 1018 oryginalny</t>
  </si>
  <si>
    <t>Zszywki do zszywacza na dużą ilość papieru</t>
  </si>
  <si>
    <t>Toner HPLaserJet CF287A - oryginalny</t>
  </si>
  <si>
    <t>Papier do drukarek OKI bez kopii symbol 240x12x1-2000szt.</t>
  </si>
  <si>
    <t>Kaseta do drukarki OKI 182/3320-oryginał</t>
  </si>
  <si>
    <t>Dziennik korespondencyjny A4 - 96</t>
  </si>
  <si>
    <t>Olej do niszczarki HSM - 250 ml</t>
  </si>
  <si>
    <t xml:space="preserve">Toner do drukarki OKI B432 dn czarny - oryginalny /  NOWA drukarka recepcja </t>
  </si>
  <si>
    <t>Toner HP LaserJet CF 230X BLACK 30X- oryginał</t>
  </si>
  <si>
    <t xml:space="preserve">Stadion </t>
  </si>
  <si>
    <t>Szuwarek</t>
  </si>
  <si>
    <t>Wodnik</t>
  </si>
  <si>
    <t>Siennicka</t>
  </si>
  <si>
    <t>Saska</t>
  </si>
  <si>
    <t>Administracja</t>
  </si>
  <si>
    <t>ADMINISTRACJA</t>
  </si>
  <si>
    <t>Toner HP 973X Ink Cart HY PageWide BLK 10k – L0S07AE czarny</t>
  </si>
  <si>
    <t>Toner HP 973X Ink Cart HY PageWide CYN 7k – F6T81AE cyan</t>
  </si>
  <si>
    <t>Toner HP 973X Ink Cart HY PageWide MGT 7k F6T82AE magenta</t>
  </si>
  <si>
    <t>Toner CF400A  -   Toner HP 201A do Color LaserJet Pro M252, MFP277 | 1 500 str. | black | oryginał</t>
  </si>
  <si>
    <t>Toner CF401A  -   Toner HP 201A do Color LaserJet Pro M252, MFP277 | 1 400 str. | cyan | oryginał</t>
  </si>
  <si>
    <t>Toner CF402A  -   Toner HP 201A do Color LaserJet M252, MFP277 | 1 400 str. | yellow | oryginał</t>
  </si>
  <si>
    <t>Toner CF403A  -   Toner HP 201A do Color LaserJet M252, MFP277 | 1 400 str. | magenta | oryginał</t>
  </si>
  <si>
    <t>Długopisy BIC orange (różne kolory)</t>
  </si>
  <si>
    <t>Gumki recepturki op. 0,5 kg 60 mm</t>
  </si>
  <si>
    <t>Marker STABILO do folii i płyt CD (czarny, niebieski, zielony, czerwony)</t>
  </si>
  <si>
    <t xml:space="preserve">Rolki termoczułe do kas - 57 mm dł. 100 m </t>
  </si>
  <si>
    <t>Rozszywacz do zszywek</t>
  </si>
  <si>
    <t>Taśma piankowa dwustronnie klejąca - scotch</t>
  </si>
  <si>
    <t>Teczka A4 lakierowana z gumką</t>
  </si>
  <si>
    <t>Toner HP 973X Ink Cart HY PageWide YLW 7k – F6T83AE yellow</t>
  </si>
  <si>
    <t>Klipy do papieru 51 mm (12 szt. w op)</t>
  </si>
  <si>
    <t>Zeszyt A4/96 kart. w sztywnej opraw. w kratkę</t>
  </si>
  <si>
    <t>Papier biały A3 do drukarek laserowych i atramentowych klasa C</t>
  </si>
  <si>
    <t>Papier biały A4 do drukarek laserowych i atramentowych klasa C</t>
  </si>
  <si>
    <t>Segregatory A4 szer. Grzbietu 100 mm</t>
  </si>
  <si>
    <t>Toner do drukarki BROTHER TN-243 CMYK czarny oryginał</t>
  </si>
  <si>
    <t>Toner HP LaserJet CE 390A - oryginalny</t>
  </si>
  <si>
    <t>Tonery do drukarki BROTHER TN -243 CMYK komplet oryginał</t>
  </si>
  <si>
    <t>Tusz do stempli bezolejowy niebieski</t>
  </si>
  <si>
    <t>Sprężone powietrze 600 ml</t>
  </si>
  <si>
    <t>NETTO</t>
  </si>
  <si>
    <t>BRUTTO</t>
  </si>
  <si>
    <t>Koszulki na dużą liczbę dokumentów - op. 25 szt.</t>
  </si>
  <si>
    <t>Koszulki A4 - op. 100 szt.</t>
  </si>
  <si>
    <t>Zestawienie zapotrzebowań na artykuły biurowe w 2023 r.</t>
  </si>
  <si>
    <t xml:space="preserve">Papier biały A4 do drukarek laserowych i atramentowych 220 g/m² (op. 250 szt) </t>
  </si>
  <si>
    <t>Kuweta na dokumenty</t>
  </si>
  <si>
    <t>Segregator na 4 ringi</t>
  </si>
  <si>
    <t>Długopis BIC ROUND  STIC czarny i niebieski (op. 20 szt.)</t>
  </si>
  <si>
    <t>Zszywacz do zszywek 24/6</t>
  </si>
  <si>
    <t>Taśma żelowa scotch 3M FIX mounting tape double-face transparent 19mmx1,5m</t>
  </si>
  <si>
    <t>Sznurek bawełniany 0,5 kg</t>
  </si>
  <si>
    <t>Linijka 30 cm</t>
  </si>
  <si>
    <t>Woreczki strunowe 15x25</t>
  </si>
  <si>
    <t>Zawieszki do kluczy przezroczyste dwustronne XL (op. 100 szt)</t>
  </si>
  <si>
    <t>Etykiety do metkownicy 16x26</t>
  </si>
  <si>
    <t>Deska z klipem (PCW +twarda tektura) zamykana</t>
  </si>
  <si>
    <t xml:space="preserve">Nożyczki  17 cm </t>
  </si>
  <si>
    <t xml:space="preserve">Nożyczki  21 cm </t>
  </si>
  <si>
    <t>Korektor w taśmie</t>
  </si>
  <si>
    <t>Zawieszki do kluczy 10 szt</t>
  </si>
  <si>
    <t>Folia przezroczysta do bindowania, bezbarwana-A4 - grubość 200mic. - op. 100szt.</t>
  </si>
  <si>
    <t>Toner KYOCERA TK-5270K black - oryginał</t>
  </si>
  <si>
    <t>Toner KYOCERA TK-5270M magenta - oryginał</t>
  </si>
  <si>
    <t>Toner KYOCERA TK-5270Y yellow - oryginał</t>
  </si>
  <si>
    <t>Toner KYOCERA TK-5270C cyan - oryginał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</si>
</sst>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zł&quot;;[Red]\-#,##0.00&quot; zł&quot;"/>
    <numFmt numFmtId="165" formatCode="#,##0.00&quot; zł&quot;"/>
    <numFmt numFmtId="166" formatCode="_-* #,##0.00&quot; zł&quot;_-;\-* #,##0.00&quot; zł&quot;_-;_-* \-??&quot; zł&quot;_-;_-@_-"/>
    <numFmt numFmtId="167" formatCode="#,##0.00\ &quot;zł&quot;"/>
  </numFmts>
  <fonts count="15" x14ac:knownFonts="1">
    <font>
      <sz val="10"/>
      <name val="Arial CE"/>
      <family val="2"/>
      <charset val="238"/>
    </font>
    <font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sz val="11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1"/>
      <color indexed="8"/>
      <name val="Arial CE"/>
      <family val="2"/>
      <charset val="238"/>
    </font>
    <font>
      <b/>
      <sz val="11"/>
      <name val="Arial CE"/>
      <family val="2"/>
      <charset val="238"/>
    </font>
    <font>
      <sz val="11"/>
      <color indexed="10"/>
      <name val="Arial CE"/>
      <family val="2"/>
      <charset val="238"/>
    </font>
    <font>
      <b/>
      <sz val="11"/>
      <color indexed="8"/>
      <name val="Arial CE"/>
      <family val="2"/>
      <charset val="238"/>
    </font>
    <font>
      <sz val="11"/>
      <name val="Arial"/>
      <family val="2"/>
      <charset val="238"/>
    </font>
    <font>
      <strike/>
      <sz val="11"/>
      <color indexed="8"/>
      <name val="Arial CE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Arial CE"/>
      <charset val="238"/>
    </font>
    <font>
      <sz val="11"/>
      <color theme="1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6" fontId="1" fillId="0" borderId="0" applyFill="0" applyBorder="0" applyAlignment="0" applyProtection="0"/>
  </cellStyleXfs>
  <cellXfs count="98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vertical="top"/>
      <protection hidden="1"/>
    </xf>
    <xf numFmtId="0" fontId="3" fillId="0" borderId="2" xfId="0" applyFont="1" applyBorder="1" applyProtection="1">
      <protection hidden="1"/>
    </xf>
    <xf numFmtId="0" fontId="3" fillId="0" borderId="3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Border="1" applyProtection="1"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top" wrapText="1"/>
      <protection hidden="1"/>
    </xf>
    <xf numFmtId="166" fontId="3" fillId="0" borderId="0" xfId="0" applyNumberFormat="1" applyFont="1" applyBorder="1" applyProtection="1">
      <protection hidden="1"/>
    </xf>
    <xf numFmtId="164" fontId="3" fillId="0" borderId="0" xfId="0" applyNumberFormat="1" applyFont="1" applyBorder="1" applyProtection="1">
      <protection hidden="1"/>
    </xf>
    <xf numFmtId="164" fontId="6" fillId="0" borderId="0" xfId="0" applyNumberFormat="1" applyFont="1" applyBorder="1" applyProtection="1">
      <protection hidden="1"/>
    </xf>
    <xf numFmtId="0" fontId="7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5" fillId="0" borderId="1" xfId="0" applyFont="1" applyBorder="1" applyAlignment="1" applyProtection="1">
      <alignment horizontal="left" vertical="top" wrapText="1"/>
      <protection hidden="1"/>
    </xf>
    <xf numFmtId="164" fontId="5" fillId="0" borderId="1" xfId="0" applyNumberFormat="1" applyFont="1" applyBorder="1" applyAlignment="1" applyProtection="1">
      <alignment horizontal="left" vertical="top" wrapText="1"/>
      <protection hidden="1"/>
    </xf>
    <xf numFmtId="164" fontId="5" fillId="0" borderId="4" xfId="0" applyNumberFormat="1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5" fillId="0" borderId="1" xfId="0" applyFont="1" applyFill="1" applyBorder="1" applyAlignment="1" applyProtection="1">
      <alignment horizontal="left" vertical="top" wrapText="1"/>
      <protection hidden="1"/>
    </xf>
    <xf numFmtId="165" fontId="5" fillId="0" borderId="1" xfId="0" applyNumberFormat="1" applyFont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left" vertical="top" wrapText="1"/>
      <protection hidden="1"/>
    </xf>
    <xf numFmtId="165" fontId="3" fillId="0" borderId="1" xfId="0" applyNumberFormat="1" applyFont="1" applyBorder="1" applyAlignment="1" applyProtection="1">
      <alignment horizontal="left" vertical="top" wrapText="1"/>
      <protection hidden="1"/>
    </xf>
    <xf numFmtId="164" fontId="3" fillId="0" borderId="1" xfId="0" applyNumberFormat="1" applyFont="1" applyBorder="1" applyAlignment="1" applyProtection="1">
      <alignment horizontal="left" vertical="top" wrapText="1"/>
      <protection hidden="1"/>
    </xf>
    <xf numFmtId="164" fontId="3" fillId="0" borderId="4" xfId="0" applyNumberFormat="1" applyFont="1" applyBorder="1" applyAlignment="1" applyProtection="1">
      <alignment horizontal="left" vertical="top" wrapText="1"/>
      <protection hidden="1"/>
    </xf>
    <xf numFmtId="0" fontId="7" fillId="0" borderId="0" xfId="0" applyFont="1" applyAlignment="1" applyProtection="1">
      <alignment horizontal="left" vertical="top" wrapText="1"/>
      <protection hidden="1"/>
    </xf>
    <xf numFmtId="0" fontId="3" fillId="2" borderId="1" xfId="0" applyFont="1" applyFill="1" applyBorder="1" applyAlignment="1" applyProtection="1">
      <alignment horizontal="left" vertical="top" wrapText="1"/>
      <protection hidden="1"/>
    </xf>
    <xf numFmtId="164" fontId="3" fillId="2" borderId="1" xfId="0" applyNumberFormat="1" applyFont="1" applyFill="1" applyBorder="1" applyAlignment="1" applyProtection="1">
      <alignment horizontal="left" vertical="top" wrapText="1"/>
      <protection hidden="1"/>
    </xf>
    <xf numFmtId="164" fontId="3" fillId="0" borderId="5" xfId="0" applyNumberFormat="1" applyFont="1" applyBorder="1" applyAlignment="1" applyProtection="1">
      <alignment horizontal="left" vertical="top" wrapText="1"/>
      <protection hidden="1"/>
    </xf>
    <xf numFmtId="164" fontId="5" fillId="0" borderId="5" xfId="0" applyNumberFormat="1" applyFont="1" applyBorder="1" applyAlignment="1" applyProtection="1">
      <alignment horizontal="left" vertical="top" wrapText="1"/>
      <protection hidden="1"/>
    </xf>
    <xf numFmtId="165" fontId="3" fillId="0" borderId="1" xfId="1" applyNumberFormat="1" applyFont="1" applyFill="1" applyBorder="1" applyAlignment="1" applyProtection="1">
      <alignment horizontal="left" vertical="top" wrapText="1"/>
      <protection hidden="1"/>
    </xf>
    <xf numFmtId="165" fontId="5" fillId="0" borderId="1" xfId="0" applyNumberFormat="1" applyFont="1" applyFill="1" applyBorder="1" applyAlignment="1" applyProtection="1">
      <alignment horizontal="left" vertical="top" wrapText="1"/>
      <protection hidden="1"/>
    </xf>
    <xf numFmtId="0" fontId="3" fillId="0" borderId="1" xfId="0" applyFont="1" applyFill="1" applyBorder="1" applyAlignment="1" applyProtection="1">
      <alignment horizontal="left" vertical="top" wrapText="1"/>
      <protection hidden="1"/>
    </xf>
    <xf numFmtId="0" fontId="3" fillId="0" borderId="0" xfId="0" applyFont="1" applyFill="1" applyAlignment="1" applyProtection="1">
      <alignment horizontal="left" vertical="top" wrapText="1"/>
      <protection hidden="1"/>
    </xf>
    <xf numFmtId="164" fontId="3" fillId="0" borderId="1" xfId="0" applyNumberFormat="1" applyFont="1" applyFill="1" applyBorder="1" applyAlignment="1" applyProtection="1">
      <alignment horizontal="left" vertical="top" wrapText="1"/>
      <protection hidden="1"/>
    </xf>
    <xf numFmtId="0" fontId="9" fillId="0" borderId="1" xfId="0" applyFont="1" applyFill="1" applyBorder="1" applyAlignment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  <protection hidden="1"/>
    </xf>
    <xf numFmtId="0" fontId="5" fillId="0" borderId="6" xfId="0" applyFont="1" applyBorder="1" applyAlignment="1" applyProtection="1">
      <alignment horizontal="left" vertical="top" wrapText="1"/>
      <protection hidden="1"/>
    </xf>
    <xf numFmtId="165" fontId="5" fillId="0" borderId="6" xfId="0" applyNumberFormat="1" applyFont="1" applyBorder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3" fillId="0" borderId="6" xfId="0" applyFont="1" applyFill="1" applyBorder="1" applyAlignment="1" applyProtection="1">
      <alignment horizontal="left" vertical="top" wrapText="1"/>
      <protection hidden="1"/>
    </xf>
    <xf numFmtId="164" fontId="3" fillId="0" borderId="5" xfId="0" applyNumberFormat="1" applyFont="1" applyFill="1" applyBorder="1" applyAlignment="1" applyProtection="1">
      <alignment horizontal="left" vertical="top" wrapText="1"/>
      <protection hidden="1"/>
    </xf>
    <xf numFmtId="0" fontId="3" fillId="0" borderId="7" xfId="0" applyFont="1" applyBorder="1" applyAlignment="1" applyProtection="1">
      <alignment horizontal="left" vertical="top" wrapText="1"/>
      <protection hidden="1"/>
    </xf>
    <xf numFmtId="0" fontId="3" fillId="3" borderId="0" xfId="0" applyFont="1" applyFill="1" applyAlignment="1" applyProtection="1">
      <alignment horizontal="left" vertical="top" wrapText="1"/>
      <protection hidden="1"/>
    </xf>
    <xf numFmtId="0" fontId="3" fillId="0" borderId="8" xfId="0" applyFont="1" applyFill="1" applyBorder="1" applyAlignment="1" applyProtection="1">
      <alignment horizontal="center" vertical="top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0" fontId="3" fillId="0" borderId="9" xfId="0" applyNumberFormat="1" applyFont="1" applyFill="1" applyBorder="1" applyAlignment="1" applyProtection="1">
      <alignment horizontal="left" vertical="top" wrapText="1"/>
      <protection hidden="1"/>
    </xf>
    <xf numFmtId="0" fontId="3" fillId="0" borderId="0" xfId="0" applyFont="1" applyFill="1" applyAlignment="1" applyProtection="1">
      <alignment horizontal="center" vertical="top"/>
      <protection hidden="1"/>
    </xf>
    <xf numFmtId="0" fontId="3" fillId="4" borderId="0" xfId="0" applyFont="1" applyFill="1" applyAlignment="1" applyProtection="1">
      <alignment horizontal="left" vertical="top" wrapText="1"/>
      <protection hidden="1"/>
    </xf>
    <xf numFmtId="0" fontId="5" fillId="4" borderId="0" xfId="0" applyFont="1" applyFill="1" applyAlignment="1" applyProtection="1">
      <alignment horizontal="left" vertical="top" wrapText="1"/>
      <protection hidden="1"/>
    </xf>
    <xf numFmtId="165" fontId="3" fillId="0" borderId="1" xfId="0" applyNumberFormat="1" applyFont="1" applyFill="1" applyBorder="1" applyAlignment="1" applyProtection="1">
      <alignment horizontal="left" vertical="top" wrapText="1"/>
      <protection hidden="1"/>
    </xf>
    <xf numFmtId="0" fontId="5" fillId="0" borderId="10" xfId="0" applyFont="1" applyBorder="1" applyAlignment="1" applyProtection="1">
      <alignment horizontal="left" vertical="top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6" xfId="0" applyFont="1" applyFill="1" applyBorder="1" applyAlignment="1" applyProtection="1">
      <alignment horizontal="center" vertical="center" wrapText="1"/>
      <protection hidden="1"/>
    </xf>
    <xf numFmtId="164" fontId="6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64" fontId="5" fillId="0" borderId="11" xfId="0" applyNumberFormat="1" applyFont="1" applyBorder="1" applyAlignment="1" applyProtection="1">
      <alignment horizontal="left" vertical="top" wrapText="1"/>
      <protection hidden="1"/>
    </xf>
    <xf numFmtId="0" fontId="5" fillId="0" borderId="12" xfId="0" applyFont="1" applyBorder="1" applyAlignment="1" applyProtection="1">
      <alignment horizontal="left" vertical="top" wrapText="1"/>
      <protection hidden="1"/>
    </xf>
    <xf numFmtId="164" fontId="6" fillId="0" borderId="13" xfId="0" applyNumberFormat="1" applyFont="1" applyBorder="1" applyAlignment="1" applyProtection="1">
      <alignment horizontal="center" vertical="center"/>
      <protection hidden="1"/>
    </xf>
    <xf numFmtId="164" fontId="6" fillId="0" borderId="14" xfId="0" applyNumberFormat="1" applyFont="1" applyBorder="1" applyProtection="1">
      <protection hidden="1"/>
    </xf>
    <xf numFmtId="0" fontId="5" fillId="0" borderId="10" xfId="0" applyFont="1" applyFill="1" applyBorder="1" applyAlignment="1" applyProtection="1">
      <alignment horizontal="center" vertical="center" wrapText="1"/>
      <protection hidden="1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65" fontId="5" fillId="0" borderId="10" xfId="0" applyNumberFormat="1" applyFont="1" applyBorder="1" applyAlignment="1" applyProtection="1">
      <alignment horizontal="left" vertical="top" wrapText="1"/>
      <protection hidden="1"/>
    </xf>
    <xf numFmtId="164" fontId="5" fillId="0" borderId="10" xfId="0" applyNumberFormat="1" applyFont="1" applyBorder="1" applyAlignment="1" applyProtection="1">
      <alignment horizontal="left" vertical="top" wrapText="1"/>
      <protection hidden="1"/>
    </xf>
    <xf numFmtId="0" fontId="11" fillId="0" borderId="10" xfId="0" applyFont="1" applyBorder="1" applyAlignment="1" applyProtection="1">
      <alignment horizontal="left" vertical="top" wrapText="1"/>
      <protection hidden="1"/>
    </xf>
    <xf numFmtId="0" fontId="11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left" vertical="top" wrapText="1"/>
      <protection hidden="1"/>
    </xf>
    <xf numFmtId="0" fontId="5" fillId="0" borderId="12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165" fontId="5" fillId="0" borderId="12" xfId="0" applyNumberFormat="1" applyFont="1" applyBorder="1" applyAlignment="1" applyProtection="1">
      <alignment horizontal="left" vertical="top" wrapText="1"/>
      <protection hidden="1"/>
    </xf>
    <xf numFmtId="0" fontId="9" fillId="0" borderId="10" xfId="0" applyFont="1" applyBorder="1"/>
    <xf numFmtId="0" fontId="9" fillId="0" borderId="10" xfId="0" applyFont="1" applyBorder="1" applyAlignment="1">
      <alignment wrapText="1"/>
    </xf>
    <xf numFmtId="0" fontId="9" fillId="0" borderId="12" xfId="0" applyFont="1" applyBorder="1"/>
    <xf numFmtId="0" fontId="14" fillId="0" borderId="10" xfId="0" applyFont="1" applyBorder="1" applyAlignment="1" applyProtection="1">
      <alignment horizontal="left" vertical="top" wrapText="1"/>
      <protection hidden="1"/>
    </xf>
    <xf numFmtId="164" fontId="6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/>
      <protection hidden="1"/>
    </xf>
    <xf numFmtId="167" fontId="12" fillId="0" borderId="10" xfId="0" applyNumberFormat="1" applyFont="1" applyBorder="1" applyAlignment="1" applyProtection="1">
      <alignment horizontal="center" vertical="center"/>
      <protection hidden="1"/>
    </xf>
    <xf numFmtId="167" fontId="13" fillId="0" borderId="10" xfId="0" applyNumberFormat="1" applyFont="1" applyBorder="1" applyAlignment="1" applyProtection="1">
      <alignment horizontal="center" vertical="center"/>
      <protection hidden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tabSelected="1" view="pageBreakPreview" zoomScaleNormal="100" zoomScaleSheetLayoutView="100" workbookViewId="0">
      <selection activeCell="B93" sqref="B93:B96"/>
    </sheetView>
  </sheetViews>
  <sheetFormatPr defaultRowHeight="14.25" outlineLevelRow="1" x14ac:dyDescent="0.2"/>
  <cols>
    <col min="1" max="1" width="4.42578125" style="49" bestFit="1" customWidth="1"/>
    <col min="2" max="2" width="60.42578125" style="16" customWidth="1"/>
    <col min="3" max="3" width="7.5703125" style="6" customWidth="1"/>
    <col min="4" max="4" width="15.7109375" style="63" customWidth="1"/>
    <col min="5" max="6" width="15.7109375" style="62" customWidth="1"/>
    <col min="7" max="7" width="15.7109375" style="65" customWidth="1"/>
    <col min="8" max="9" width="15.7109375" style="62" customWidth="1"/>
    <col min="10" max="10" width="10.85546875" style="61" customWidth="1"/>
    <col min="11" max="11" width="12.140625" style="6" customWidth="1"/>
    <col min="12" max="12" width="12.42578125" style="6" bestFit="1" customWidth="1"/>
    <col min="13" max="13" width="4.85546875" style="6" customWidth="1"/>
    <col min="14" max="14" width="12.42578125" style="6" bestFit="1" customWidth="1"/>
    <col min="15" max="15" width="13.7109375" style="6" customWidth="1"/>
    <col min="16" max="16384" width="9.140625" style="6"/>
  </cols>
  <sheetData>
    <row r="1" spans="1:14" ht="19.5" customHeight="1" x14ac:dyDescent="0.2">
      <c r="A1" s="46"/>
      <c r="B1" s="3" t="s">
        <v>101</v>
      </c>
      <c r="C1" s="4"/>
      <c r="D1" s="54"/>
      <c r="E1" s="55"/>
      <c r="F1" s="55"/>
      <c r="G1" s="55"/>
      <c r="H1" s="55"/>
      <c r="I1" s="55"/>
      <c r="J1" s="89"/>
      <c r="K1" s="4"/>
      <c r="L1" s="4"/>
      <c r="M1" s="4"/>
      <c r="N1" s="5"/>
    </row>
    <row r="2" spans="1:14" s="11" customFormat="1" ht="28.5" x14ac:dyDescent="0.2">
      <c r="A2" s="47" t="s">
        <v>0</v>
      </c>
      <c r="B2" s="8" t="s">
        <v>1</v>
      </c>
      <c r="C2" s="8" t="s">
        <v>2</v>
      </c>
      <c r="D2" s="1" t="s">
        <v>3</v>
      </c>
      <c r="E2" s="2" t="s">
        <v>4</v>
      </c>
      <c r="F2" s="2" t="s">
        <v>5</v>
      </c>
      <c r="G2" s="1" t="s">
        <v>6</v>
      </c>
      <c r="H2" s="2" t="s">
        <v>7</v>
      </c>
      <c r="I2" s="2" t="s">
        <v>71</v>
      </c>
      <c r="J2" s="9" t="s">
        <v>8</v>
      </c>
      <c r="K2" s="8" t="s">
        <v>9</v>
      </c>
      <c r="L2" s="8" t="s">
        <v>10</v>
      </c>
      <c r="M2" s="8" t="s">
        <v>11</v>
      </c>
      <c r="N2" s="10" t="s">
        <v>12</v>
      </c>
    </row>
    <row r="3" spans="1:14" s="20" customFormat="1" ht="15" customHeight="1" x14ac:dyDescent="0.2">
      <c r="A3" s="48">
        <v>1</v>
      </c>
      <c r="B3" s="23" t="s">
        <v>40</v>
      </c>
      <c r="C3" s="23" t="s">
        <v>17</v>
      </c>
      <c r="D3" s="57"/>
      <c r="E3" s="57">
        <v>6</v>
      </c>
      <c r="F3" s="57">
        <v>3</v>
      </c>
      <c r="G3" s="57">
        <v>2</v>
      </c>
      <c r="H3" s="57">
        <v>8</v>
      </c>
      <c r="I3" s="57">
        <v>20</v>
      </c>
      <c r="J3" s="90">
        <f t="shared" ref="J3:J27" si="0">SUM(D3:I3)</f>
        <v>39</v>
      </c>
      <c r="K3" s="24"/>
      <c r="L3" s="25">
        <f t="shared" ref="L3:L27" si="1">SUM(J3*K3)</f>
        <v>0</v>
      </c>
      <c r="M3" s="23"/>
      <c r="N3" s="26">
        <f t="shared" ref="N3:N27" si="2">SUM(M3%*L3+L3)</f>
        <v>0</v>
      </c>
    </row>
    <row r="4" spans="1:14" s="20" customFormat="1" ht="14.25" customHeight="1" x14ac:dyDescent="0.2">
      <c r="A4" s="48">
        <v>2</v>
      </c>
      <c r="B4" s="28" t="s">
        <v>79</v>
      </c>
      <c r="C4" s="28" t="s">
        <v>14</v>
      </c>
      <c r="D4" s="58"/>
      <c r="E4" s="58">
        <v>30</v>
      </c>
      <c r="F4" s="58">
        <v>70</v>
      </c>
      <c r="G4" s="58"/>
      <c r="H4" s="58"/>
      <c r="I4" s="58">
        <v>5</v>
      </c>
      <c r="J4" s="90">
        <f t="shared" si="0"/>
        <v>105</v>
      </c>
      <c r="K4" s="29"/>
      <c r="L4" s="25">
        <f t="shared" si="1"/>
        <v>0</v>
      </c>
      <c r="M4" s="23"/>
      <c r="N4" s="26">
        <f t="shared" si="2"/>
        <v>0</v>
      </c>
    </row>
    <row r="5" spans="1:14" s="20" customFormat="1" ht="13.5" customHeight="1" x14ac:dyDescent="0.2">
      <c r="A5" s="48">
        <v>3</v>
      </c>
      <c r="B5" s="23" t="s">
        <v>23</v>
      </c>
      <c r="C5" s="23" t="s">
        <v>14</v>
      </c>
      <c r="D5" s="57">
        <v>20</v>
      </c>
      <c r="E5" s="57">
        <v>50</v>
      </c>
      <c r="F5" s="57">
        <v>30</v>
      </c>
      <c r="G5" s="57"/>
      <c r="H5" s="57">
        <v>46</v>
      </c>
      <c r="I5" s="57">
        <v>15</v>
      </c>
      <c r="J5" s="90">
        <f t="shared" si="0"/>
        <v>161</v>
      </c>
      <c r="K5" s="24"/>
      <c r="L5" s="25">
        <f t="shared" si="1"/>
        <v>0</v>
      </c>
      <c r="M5" s="23"/>
      <c r="N5" s="26">
        <f t="shared" si="2"/>
        <v>0</v>
      </c>
    </row>
    <row r="6" spans="1:14" s="27" customFormat="1" ht="14.25" customHeight="1" x14ac:dyDescent="0.2">
      <c r="A6" s="48">
        <v>4</v>
      </c>
      <c r="B6" s="23" t="s">
        <v>25</v>
      </c>
      <c r="C6" s="23" t="s">
        <v>14</v>
      </c>
      <c r="D6" s="57"/>
      <c r="E6" s="57"/>
      <c r="F6" s="57">
        <v>30</v>
      </c>
      <c r="G6" s="57"/>
      <c r="H6" s="57"/>
      <c r="I6" s="57">
        <v>25</v>
      </c>
      <c r="J6" s="90">
        <f t="shared" si="0"/>
        <v>55</v>
      </c>
      <c r="K6" s="24"/>
      <c r="L6" s="25">
        <f t="shared" si="1"/>
        <v>0</v>
      </c>
      <c r="M6" s="23"/>
      <c r="N6" s="26">
        <f t="shared" si="2"/>
        <v>0</v>
      </c>
    </row>
    <row r="7" spans="1:14" s="27" customFormat="1" ht="15.75" customHeight="1" x14ac:dyDescent="0.2">
      <c r="A7" s="48">
        <v>5</v>
      </c>
      <c r="B7" s="23" t="s">
        <v>24</v>
      </c>
      <c r="C7" s="23" t="s">
        <v>14</v>
      </c>
      <c r="D7" s="57"/>
      <c r="E7" s="57"/>
      <c r="F7" s="57">
        <v>0</v>
      </c>
      <c r="G7" s="57">
        <v>50</v>
      </c>
      <c r="H7" s="57">
        <v>10</v>
      </c>
      <c r="I7" s="57">
        <v>20</v>
      </c>
      <c r="J7" s="90">
        <f t="shared" si="0"/>
        <v>80</v>
      </c>
      <c r="K7" s="24"/>
      <c r="L7" s="25">
        <f t="shared" si="1"/>
        <v>0</v>
      </c>
      <c r="M7" s="23"/>
      <c r="N7" s="26">
        <f t="shared" si="2"/>
        <v>0</v>
      </c>
    </row>
    <row r="8" spans="1:14" s="20" customFormat="1" ht="16.5" customHeight="1" x14ac:dyDescent="0.2">
      <c r="A8" s="48">
        <v>6</v>
      </c>
      <c r="B8" s="17" t="s">
        <v>61</v>
      </c>
      <c r="C8" s="17" t="s">
        <v>14</v>
      </c>
      <c r="D8" s="58"/>
      <c r="E8" s="58"/>
      <c r="F8" s="58">
        <v>0</v>
      </c>
      <c r="G8" s="57"/>
      <c r="H8" s="58"/>
      <c r="I8" s="58">
        <v>2</v>
      </c>
      <c r="J8" s="91">
        <f t="shared" si="0"/>
        <v>2</v>
      </c>
      <c r="K8" s="22"/>
      <c r="L8" s="18">
        <f t="shared" si="1"/>
        <v>0</v>
      </c>
      <c r="M8" s="17"/>
      <c r="N8" s="19">
        <f t="shared" si="2"/>
        <v>0</v>
      </c>
    </row>
    <row r="9" spans="1:14" s="45" customFormat="1" ht="30" customHeight="1" outlineLevel="1" x14ac:dyDescent="0.2">
      <c r="A9" s="48">
        <v>7</v>
      </c>
      <c r="B9" s="23" t="s">
        <v>43</v>
      </c>
      <c r="C9" s="23" t="s">
        <v>17</v>
      </c>
      <c r="D9" s="57">
        <v>1</v>
      </c>
      <c r="E9" s="57">
        <v>1</v>
      </c>
      <c r="F9" s="57">
        <v>2</v>
      </c>
      <c r="G9" s="57"/>
      <c r="H9" s="57">
        <v>1</v>
      </c>
      <c r="I9" s="57">
        <v>0</v>
      </c>
      <c r="J9" s="90">
        <f t="shared" si="0"/>
        <v>5</v>
      </c>
      <c r="K9" s="24"/>
      <c r="L9" s="25">
        <f t="shared" si="1"/>
        <v>0</v>
      </c>
      <c r="M9" s="23"/>
      <c r="N9" s="30">
        <f t="shared" si="2"/>
        <v>0</v>
      </c>
    </row>
    <row r="10" spans="1:14" s="45" customFormat="1" ht="30" customHeight="1" outlineLevel="1" x14ac:dyDescent="0.2">
      <c r="A10" s="48">
        <v>8</v>
      </c>
      <c r="B10" s="23" t="s">
        <v>44</v>
      </c>
      <c r="C10" s="23" t="s">
        <v>17</v>
      </c>
      <c r="D10" s="57">
        <v>4</v>
      </c>
      <c r="E10" s="57">
        <v>2</v>
      </c>
      <c r="F10" s="57">
        <v>3</v>
      </c>
      <c r="G10" s="57">
        <v>2</v>
      </c>
      <c r="H10" s="57">
        <v>1</v>
      </c>
      <c r="I10" s="57">
        <v>0</v>
      </c>
      <c r="J10" s="90">
        <f t="shared" si="0"/>
        <v>12</v>
      </c>
      <c r="K10" s="25"/>
      <c r="L10" s="25">
        <f t="shared" si="1"/>
        <v>0</v>
      </c>
      <c r="M10" s="23"/>
      <c r="N10" s="30">
        <f t="shared" si="2"/>
        <v>0</v>
      </c>
    </row>
    <row r="11" spans="1:14" s="20" customFormat="1" ht="30" customHeight="1" outlineLevel="1" x14ac:dyDescent="0.2">
      <c r="A11" s="48">
        <v>9</v>
      </c>
      <c r="B11" s="23" t="s">
        <v>118</v>
      </c>
      <c r="C11" s="23" t="s">
        <v>17</v>
      </c>
      <c r="D11" s="57"/>
      <c r="E11" s="57">
        <v>1</v>
      </c>
      <c r="F11" s="57">
        <v>1</v>
      </c>
      <c r="G11" s="57">
        <v>2</v>
      </c>
      <c r="H11" s="57"/>
      <c r="I11" s="57">
        <v>0</v>
      </c>
      <c r="J11" s="90">
        <f t="shared" si="0"/>
        <v>4</v>
      </c>
      <c r="K11" s="24"/>
      <c r="L11" s="25">
        <f t="shared" si="1"/>
        <v>0</v>
      </c>
      <c r="M11" s="23"/>
      <c r="N11" s="30">
        <f t="shared" si="2"/>
        <v>0</v>
      </c>
    </row>
    <row r="12" spans="1:14" s="20" customFormat="1" ht="16.5" customHeight="1" outlineLevel="1" x14ac:dyDescent="0.2">
      <c r="A12" s="48">
        <v>10</v>
      </c>
      <c r="B12" s="23" t="s">
        <v>41</v>
      </c>
      <c r="C12" s="23" t="s">
        <v>17</v>
      </c>
      <c r="D12" s="57"/>
      <c r="E12" s="57">
        <v>1</v>
      </c>
      <c r="F12" s="57">
        <v>1</v>
      </c>
      <c r="G12" s="57">
        <v>1</v>
      </c>
      <c r="H12" s="57"/>
      <c r="I12" s="57">
        <v>0</v>
      </c>
      <c r="J12" s="90">
        <f t="shared" si="0"/>
        <v>3</v>
      </c>
      <c r="K12" s="24"/>
      <c r="L12" s="25">
        <f t="shared" si="1"/>
        <v>0</v>
      </c>
      <c r="M12" s="23"/>
      <c r="N12" s="26">
        <f t="shared" si="2"/>
        <v>0</v>
      </c>
    </row>
    <row r="13" spans="1:14" s="20" customFormat="1" ht="15.95" customHeight="1" outlineLevel="1" x14ac:dyDescent="0.2">
      <c r="A13" s="48">
        <v>11</v>
      </c>
      <c r="B13" s="23" t="s">
        <v>37</v>
      </c>
      <c r="C13" s="23" t="s">
        <v>14</v>
      </c>
      <c r="D13" s="57"/>
      <c r="E13" s="57">
        <v>5</v>
      </c>
      <c r="F13" s="57">
        <v>0</v>
      </c>
      <c r="G13" s="57">
        <v>4</v>
      </c>
      <c r="H13" s="57">
        <v>4</v>
      </c>
      <c r="I13" s="57">
        <v>1</v>
      </c>
      <c r="J13" s="90">
        <f t="shared" si="0"/>
        <v>14</v>
      </c>
      <c r="K13" s="24"/>
      <c r="L13" s="25">
        <f t="shared" si="1"/>
        <v>0</v>
      </c>
      <c r="M13" s="23"/>
      <c r="N13" s="30">
        <f t="shared" si="2"/>
        <v>0</v>
      </c>
    </row>
    <row r="14" spans="1:14" s="45" customFormat="1" ht="15.95" customHeight="1" outlineLevel="1" x14ac:dyDescent="0.2">
      <c r="A14" s="48">
        <v>12</v>
      </c>
      <c r="B14" s="21" t="s">
        <v>80</v>
      </c>
      <c r="C14" s="21" t="s">
        <v>14</v>
      </c>
      <c r="D14" s="58"/>
      <c r="E14" s="58">
        <v>2</v>
      </c>
      <c r="F14" s="58">
        <v>2</v>
      </c>
      <c r="G14" s="57"/>
      <c r="H14" s="58">
        <v>1</v>
      </c>
      <c r="I14" s="58">
        <v>0</v>
      </c>
      <c r="J14" s="91">
        <f t="shared" si="0"/>
        <v>5</v>
      </c>
      <c r="K14" s="33"/>
      <c r="L14" s="18">
        <f t="shared" si="1"/>
        <v>0</v>
      </c>
      <c r="M14" s="17"/>
      <c r="N14" s="31">
        <f t="shared" si="2"/>
        <v>0</v>
      </c>
    </row>
    <row r="15" spans="1:14" s="20" customFormat="1" ht="15.95" customHeight="1" outlineLevel="1" x14ac:dyDescent="0.2">
      <c r="A15" s="48">
        <v>13</v>
      </c>
      <c r="B15" s="23" t="s">
        <v>39</v>
      </c>
      <c r="C15" s="23" t="s">
        <v>14</v>
      </c>
      <c r="D15" s="57">
        <v>20</v>
      </c>
      <c r="E15" s="57">
        <v>10</v>
      </c>
      <c r="F15" s="57">
        <v>6</v>
      </c>
      <c r="G15" s="57">
        <v>20</v>
      </c>
      <c r="H15" s="57">
        <v>12</v>
      </c>
      <c r="I15" s="57">
        <v>30</v>
      </c>
      <c r="J15" s="90">
        <f t="shared" si="0"/>
        <v>98</v>
      </c>
      <c r="K15" s="24"/>
      <c r="L15" s="25">
        <f t="shared" si="1"/>
        <v>0</v>
      </c>
      <c r="M15" s="23"/>
      <c r="N15" s="30">
        <f t="shared" si="2"/>
        <v>0</v>
      </c>
    </row>
    <row r="16" spans="1:14" s="20" customFormat="1" ht="15.95" customHeight="1" outlineLevel="1" x14ac:dyDescent="0.2">
      <c r="A16" s="48">
        <v>14</v>
      </c>
      <c r="B16" s="23" t="s">
        <v>45</v>
      </c>
      <c r="C16" s="23" t="s">
        <v>17</v>
      </c>
      <c r="D16" s="57"/>
      <c r="E16" s="57">
        <v>2</v>
      </c>
      <c r="F16" s="57">
        <v>1</v>
      </c>
      <c r="G16" s="57">
        <v>1</v>
      </c>
      <c r="H16" s="57">
        <v>1</v>
      </c>
      <c r="I16" s="57">
        <v>10</v>
      </c>
      <c r="J16" s="90">
        <f t="shared" si="0"/>
        <v>15</v>
      </c>
      <c r="K16" s="25"/>
      <c r="L16" s="25">
        <f t="shared" si="1"/>
        <v>0</v>
      </c>
      <c r="M16" s="23"/>
      <c r="N16" s="30">
        <f t="shared" si="2"/>
        <v>0</v>
      </c>
    </row>
    <row r="17" spans="1:14" s="20" customFormat="1" ht="15.95" customHeight="1" outlineLevel="1" x14ac:dyDescent="0.2">
      <c r="A17" s="48">
        <v>15</v>
      </c>
      <c r="B17" s="34" t="s">
        <v>60</v>
      </c>
      <c r="C17" s="21" t="s">
        <v>14</v>
      </c>
      <c r="D17" s="57"/>
      <c r="E17" s="57"/>
      <c r="F17" s="57">
        <v>0</v>
      </c>
      <c r="G17" s="57"/>
      <c r="H17" s="57">
        <v>2</v>
      </c>
      <c r="I17" s="57">
        <v>0</v>
      </c>
      <c r="J17" s="91">
        <f t="shared" si="0"/>
        <v>2</v>
      </c>
      <c r="K17" s="33"/>
      <c r="L17" s="18">
        <f t="shared" si="1"/>
        <v>0</v>
      </c>
      <c r="M17" s="17"/>
      <c r="N17" s="31">
        <f t="shared" si="2"/>
        <v>0</v>
      </c>
    </row>
    <row r="18" spans="1:14" s="20" customFormat="1" ht="15.95" customHeight="1" outlineLevel="1" x14ac:dyDescent="0.2">
      <c r="A18" s="48">
        <v>16</v>
      </c>
      <c r="B18" s="23" t="s">
        <v>28</v>
      </c>
      <c r="C18" s="23" t="s">
        <v>14</v>
      </c>
      <c r="D18" s="57"/>
      <c r="E18" s="57">
        <v>6</v>
      </c>
      <c r="F18" s="57">
        <v>0</v>
      </c>
      <c r="G18" s="57">
        <v>4</v>
      </c>
      <c r="H18" s="57">
        <v>3</v>
      </c>
      <c r="I18" s="57">
        <v>2</v>
      </c>
      <c r="J18" s="90">
        <f t="shared" si="0"/>
        <v>15</v>
      </c>
      <c r="K18" s="24"/>
      <c r="L18" s="25">
        <f t="shared" si="1"/>
        <v>0</v>
      </c>
      <c r="M18" s="23"/>
      <c r="N18" s="30">
        <f t="shared" si="2"/>
        <v>0</v>
      </c>
    </row>
    <row r="19" spans="1:14" s="20" customFormat="1" ht="15.95" customHeight="1" outlineLevel="1" x14ac:dyDescent="0.2">
      <c r="A19" s="48">
        <v>17</v>
      </c>
      <c r="B19" s="23" t="s">
        <v>47</v>
      </c>
      <c r="C19" s="23" t="s">
        <v>14</v>
      </c>
      <c r="D19" s="58"/>
      <c r="E19" s="58">
        <v>1</v>
      </c>
      <c r="F19" s="58">
        <v>1</v>
      </c>
      <c r="G19" s="58">
        <v>2</v>
      </c>
      <c r="H19" s="58">
        <v>1</v>
      </c>
      <c r="I19" s="58">
        <v>3</v>
      </c>
      <c r="J19" s="90">
        <f t="shared" si="0"/>
        <v>8</v>
      </c>
      <c r="K19" s="25"/>
      <c r="L19" s="25">
        <f t="shared" si="1"/>
        <v>0</v>
      </c>
      <c r="M19" s="23"/>
      <c r="N19" s="30">
        <f t="shared" si="2"/>
        <v>0</v>
      </c>
    </row>
    <row r="20" spans="1:14" s="20" customFormat="1" ht="15.95" customHeight="1" outlineLevel="1" x14ac:dyDescent="0.2">
      <c r="A20" s="48">
        <v>18</v>
      </c>
      <c r="B20" s="23" t="s">
        <v>48</v>
      </c>
      <c r="C20" s="23" t="s">
        <v>14</v>
      </c>
      <c r="D20" s="58"/>
      <c r="E20" s="58">
        <v>2</v>
      </c>
      <c r="F20" s="58">
        <v>1</v>
      </c>
      <c r="G20" s="58">
        <v>2</v>
      </c>
      <c r="H20" s="58">
        <v>1</v>
      </c>
      <c r="I20" s="58">
        <v>3</v>
      </c>
      <c r="J20" s="90">
        <f t="shared" si="0"/>
        <v>9</v>
      </c>
      <c r="K20" s="25"/>
      <c r="L20" s="25">
        <f t="shared" si="1"/>
        <v>0</v>
      </c>
      <c r="M20" s="23"/>
      <c r="N20" s="30">
        <f t="shared" si="2"/>
        <v>0</v>
      </c>
    </row>
    <row r="21" spans="1:14" s="20" customFormat="1" ht="15.95" customHeight="1" outlineLevel="1" x14ac:dyDescent="0.2">
      <c r="A21" s="48">
        <v>19</v>
      </c>
      <c r="B21" s="23" t="s">
        <v>87</v>
      </c>
      <c r="C21" s="23" t="s">
        <v>14</v>
      </c>
      <c r="D21" s="58"/>
      <c r="E21" s="58">
        <v>2</v>
      </c>
      <c r="F21" s="58">
        <v>1</v>
      </c>
      <c r="G21" s="58">
        <v>2</v>
      </c>
      <c r="H21" s="58"/>
      <c r="I21" s="58">
        <v>2</v>
      </c>
      <c r="J21" s="90">
        <f t="shared" si="0"/>
        <v>7</v>
      </c>
      <c r="K21" s="25"/>
      <c r="L21" s="25">
        <f t="shared" si="1"/>
        <v>0</v>
      </c>
      <c r="M21" s="23"/>
      <c r="N21" s="30">
        <f t="shared" si="2"/>
        <v>0</v>
      </c>
    </row>
    <row r="22" spans="1:14" s="35" customFormat="1" ht="15.95" customHeight="1" outlineLevel="1" x14ac:dyDescent="0.2">
      <c r="A22" s="48">
        <v>20</v>
      </c>
      <c r="B22" s="23" t="s">
        <v>19</v>
      </c>
      <c r="C22" s="23" t="s">
        <v>17</v>
      </c>
      <c r="D22" s="57">
        <v>2</v>
      </c>
      <c r="E22" s="57">
        <v>1</v>
      </c>
      <c r="F22" s="57">
        <v>0</v>
      </c>
      <c r="G22" s="57"/>
      <c r="H22" s="57">
        <v>6</v>
      </c>
      <c r="I22" s="57">
        <v>20</v>
      </c>
      <c r="J22" s="90">
        <f t="shared" si="0"/>
        <v>29</v>
      </c>
      <c r="K22" s="25"/>
      <c r="L22" s="25">
        <f t="shared" si="1"/>
        <v>0</v>
      </c>
      <c r="M22" s="23"/>
      <c r="N22" s="30">
        <f t="shared" si="2"/>
        <v>0</v>
      </c>
    </row>
    <row r="23" spans="1:14" s="35" customFormat="1" ht="15.95" customHeight="1" outlineLevel="1" x14ac:dyDescent="0.2">
      <c r="A23" s="48">
        <v>21</v>
      </c>
      <c r="B23" s="23" t="s">
        <v>20</v>
      </c>
      <c r="C23" s="23" t="s">
        <v>17</v>
      </c>
      <c r="D23" s="57">
        <v>2</v>
      </c>
      <c r="E23" s="57">
        <v>1</v>
      </c>
      <c r="F23" s="57">
        <v>0</v>
      </c>
      <c r="G23" s="57"/>
      <c r="H23" s="57"/>
      <c r="I23" s="57">
        <v>10</v>
      </c>
      <c r="J23" s="90">
        <f t="shared" si="0"/>
        <v>13</v>
      </c>
      <c r="K23" s="36"/>
      <c r="L23" s="25">
        <f t="shared" si="1"/>
        <v>0</v>
      </c>
      <c r="M23" s="23"/>
      <c r="N23" s="30">
        <f t="shared" si="2"/>
        <v>0</v>
      </c>
    </row>
    <row r="24" spans="1:14" s="35" customFormat="1" ht="15.95" customHeight="1" outlineLevel="1" x14ac:dyDescent="0.2">
      <c r="A24" s="48">
        <v>22</v>
      </c>
      <c r="B24" s="23" t="s">
        <v>18</v>
      </c>
      <c r="C24" s="23" t="s">
        <v>17</v>
      </c>
      <c r="D24" s="57">
        <v>2</v>
      </c>
      <c r="E24" s="57">
        <v>1</v>
      </c>
      <c r="F24" s="57">
        <v>0</v>
      </c>
      <c r="G24" s="57"/>
      <c r="H24" s="57">
        <v>2</v>
      </c>
      <c r="I24" s="57">
        <v>10</v>
      </c>
      <c r="J24" s="90">
        <f t="shared" si="0"/>
        <v>15</v>
      </c>
      <c r="K24" s="25"/>
      <c r="L24" s="25">
        <f t="shared" si="1"/>
        <v>0</v>
      </c>
      <c r="M24" s="23"/>
      <c r="N24" s="30">
        <f t="shared" si="2"/>
        <v>0</v>
      </c>
    </row>
    <row r="25" spans="1:14" s="20" customFormat="1" ht="15.95" customHeight="1" outlineLevel="1" x14ac:dyDescent="0.2">
      <c r="A25" s="48">
        <v>23</v>
      </c>
      <c r="B25" s="23" t="s">
        <v>100</v>
      </c>
      <c r="C25" s="23" t="s">
        <v>17</v>
      </c>
      <c r="D25" s="57">
        <v>10</v>
      </c>
      <c r="E25" s="57">
        <v>12</v>
      </c>
      <c r="F25" s="57">
        <v>20</v>
      </c>
      <c r="G25" s="57">
        <v>10</v>
      </c>
      <c r="H25" s="57">
        <v>5</v>
      </c>
      <c r="I25" s="57">
        <v>20</v>
      </c>
      <c r="J25" s="90">
        <f t="shared" si="0"/>
        <v>77</v>
      </c>
      <c r="K25" s="25"/>
      <c r="L25" s="25">
        <f t="shared" si="1"/>
        <v>0</v>
      </c>
      <c r="M25" s="23"/>
      <c r="N25" s="30">
        <f t="shared" si="2"/>
        <v>0</v>
      </c>
    </row>
    <row r="26" spans="1:14" s="45" customFormat="1" ht="15.95" customHeight="1" outlineLevel="1" x14ac:dyDescent="0.2">
      <c r="A26" s="48">
        <v>24</v>
      </c>
      <c r="B26" s="23" t="s">
        <v>51</v>
      </c>
      <c r="C26" s="23" t="s">
        <v>17</v>
      </c>
      <c r="D26" s="58"/>
      <c r="E26" s="58">
        <v>3</v>
      </c>
      <c r="F26" s="58">
        <v>0</v>
      </c>
      <c r="G26" s="58">
        <v>1</v>
      </c>
      <c r="H26" s="58">
        <v>2</v>
      </c>
      <c r="I26" s="58">
        <v>3</v>
      </c>
      <c r="J26" s="90">
        <f t="shared" si="0"/>
        <v>9</v>
      </c>
      <c r="K26" s="25"/>
      <c r="L26" s="25">
        <f t="shared" si="1"/>
        <v>0</v>
      </c>
      <c r="M26" s="23"/>
      <c r="N26" s="30">
        <f t="shared" si="2"/>
        <v>0</v>
      </c>
    </row>
    <row r="27" spans="1:14" s="45" customFormat="1" ht="15.95" customHeight="1" outlineLevel="1" x14ac:dyDescent="0.2">
      <c r="A27" s="48">
        <v>25</v>
      </c>
      <c r="B27" s="23" t="s">
        <v>99</v>
      </c>
      <c r="C27" s="23" t="s">
        <v>17</v>
      </c>
      <c r="D27" s="58"/>
      <c r="E27" s="58">
        <v>3</v>
      </c>
      <c r="F27" s="58">
        <v>15</v>
      </c>
      <c r="G27" s="58"/>
      <c r="H27" s="58">
        <v>1</v>
      </c>
      <c r="I27" s="58">
        <v>2</v>
      </c>
      <c r="J27" s="90">
        <f t="shared" si="0"/>
        <v>21</v>
      </c>
      <c r="K27" s="25"/>
      <c r="L27" s="25">
        <f t="shared" si="1"/>
        <v>0</v>
      </c>
      <c r="M27" s="23"/>
      <c r="N27" s="30">
        <f t="shared" si="2"/>
        <v>0</v>
      </c>
    </row>
    <row r="28" spans="1:14" s="20" customFormat="1" ht="30" customHeight="1" outlineLevel="1" x14ac:dyDescent="0.2">
      <c r="A28" s="48">
        <v>26</v>
      </c>
      <c r="B28" s="17" t="s">
        <v>81</v>
      </c>
      <c r="C28" s="17" t="s">
        <v>14</v>
      </c>
      <c r="D28" s="58"/>
      <c r="E28" s="58">
        <v>0</v>
      </c>
      <c r="F28" s="58">
        <v>0</v>
      </c>
      <c r="G28" s="57">
        <v>4</v>
      </c>
      <c r="H28" s="58">
        <v>4</v>
      </c>
      <c r="I28" s="58">
        <v>0</v>
      </c>
      <c r="J28" s="91">
        <f t="shared" ref="J28:J51" si="3">SUM(D28:I28)</f>
        <v>8</v>
      </c>
      <c r="K28" s="22"/>
      <c r="L28" s="18">
        <f t="shared" ref="L28:L51" si="4">SUM(J28*K28)</f>
        <v>0</v>
      </c>
      <c r="M28" s="17"/>
      <c r="N28" s="31">
        <f t="shared" ref="N28:N51" si="5">SUM(M28%*L28+L28)</f>
        <v>0</v>
      </c>
    </row>
    <row r="29" spans="1:14" s="20" customFormat="1" ht="15.95" customHeight="1" outlineLevel="1" x14ac:dyDescent="0.2">
      <c r="A29" s="48">
        <v>27</v>
      </c>
      <c r="B29" s="23" t="s">
        <v>42</v>
      </c>
      <c r="C29" s="23" t="s">
        <v>17</v>
      </c>
      <c r="D29" s="57"/>
      <c r="E29" s="57">
        <v>1</v>
      </c>
      <c r="F29" s="57">
        <v>1</v>
      </c>
      <c r="G29" s="57"/>
      <c r="H29" s="57"/>
      <c r="I29" s="57">
        <v>0</v>
      </c>
      <c r="J29" s="90">
        <f t="shared" si="3"/>
        <v>2</v>
      </c>
      <c r="K29" s="24"/>
      <c r="L29" s="25">
        <f t="shared" si="4"/>
        <v>0</v>
      </c>
      <c r="M29" s="23"/>
      <c r="N29" s="30">
        <f t="shared" si="5"/>
        <v>0</v>
      </c>
    </row>
    <row r="30" spans="1:14" s="20" customFormat="1" ht="15.95" customHeight="1" outlineLevel="1" x14ac:dyDescent="0.2">
      <c r="A30" s="48">
        <v>28</v>
      </c>
      <c r="B30" s="17" t="s">
        <v>62</v>
      </c>
      <c r="C30" s="17" t="s">
        <v>14</v>
      </c>
      <c r="D30" s="58"/>
      <c r="E30" s="58">
        <v>1</v>
      </c>
      <c r="F30" s="58">
        <v>0</v>
      </c>
      <c r="G30" s="57"/>
      <c r="H30" s="58"/>
      <c r="I30" s="58">
        <v>1</v>
      </c>
      <c r="J30" s="91">
        <f t="shared" si="3"/>
        <v>2</v>
      </c>
      <c r="K30" s="22"/>
      <c r="L30" s="18">
        <f t="shared" si="4"/>
        <v>0</v>
      </c>
      <c r="M30" s="17"/>
      <c r="N30" s="31">
        <f t="shared" si="5"/>
        <v>0</v>
      </c>
    </row>
    <row r="31" spans="1:14" s="20" customFormat="1" ht="15.95" customHeight="1" outlineLevel="1" x14ac:dyDescent="0.2">
      <c r="A31" s="48">
        <v>29</v>
      </c>
      <c r="B31" s="23" t="s">
        <v>27</v>
      </c>
      <c r="C31" s="23" t="s">
        <v>14</v>
      </c>
      <c r="D31" s="57"/>
      <c r="E31" s="57">
        <v>12</v>
      </c>
      <c r="F31" s="57">
        <v>10</v>
      </c>
      <c r="G31" s="57"/>
      <c r="H31" s="57">
        <v>5</v>
      </c>
      <c r="I31" s="57">
        <v>0</v>
      </c>
      <c r="J31" s="90">
        <f t="shared" si="3"/>
        <v>27</v>
      </c>
      <c r="K31" s="24"/>
      <c r="L31" s="25">
        <f t="shared" si="4"/>
        <v>0</v>
      </c>
      <c r="M31" s="23"/>
      <c r="N31" s="30">
        <f t="shared" si="5"/>
        <v>0</v>
      </c>
    </row>
    <row r="32" spans="1:14" s="20" customFormat="1" ht="15.95" customHeight="1" outlineLevel="1" x14ac:dyDescent="0.2">
      <c r="A32" s="48">
        <v>30</v>
      </c>
      <c r="B32" s="17" t="s">
        <v>89</v>
      </c>
      <c r="C32" s="17" t="s">
        <v>16</v>
      </c>
      <c r="D32" s="57"/>
      <c r="E32" s="57"/>
      <c r="F32" s="57">
        <v>1</v>
      </c>
      <c r="G32" s="57"/>
      <c r="H32" s="57">
        <v>10</v>
      </c>
      <c r="I32" s="57">
        <v>0</v>
      </c>
      <c r="J32" s="91">
        <f t="shared" si="3"/>
        <v>11</v>
      </c>
      <c r="K32" s="18"/>
      <c r="L32" s="18">
        <f t="shared" si="4"/>
        <v>0</v>
      </c>
      <c r="M32" s="17"/>
      <c r="N32" s="31">
        <f t="shared" si="5"/>
        <v>0</v>
      </c>
    </row>
    <row r="33" spans="1:14" s="20" customFormat="1" ht="30" customHeight="1" outlineLevel="1" x14ac:dyDescent="0.2">
      <c r="A33" s="48">
        <v>31</v>
      </c>
      <c r="B33" s="17" t="s">
        <v>102</v>
      </c>
      <c r="C33" s="17" t="s">
        <v>17</v>
      </c>
      <c r="D33" s="58"/>
      <c r="E33" s="58"/>
      <c r="F33" s="58">
        <v>0</v>
      </c>
      <c r="G33" s="57">
        <v>1</v>
      </c>
      <c r="H33" s="58">
        <v>36</v>
      </c>
      <c r="I33" s="58">
        <v>0</v>
      </c>
      <c r="J33" s="91">
        <f t="shared" si="3"/>
        <v>37</v>
      </c>
      <c r="K33" s="22"/>
      <c r="L33" s="18">
        <f t="shared" si="4"/>
        <v>0</v>
      </c>
      <c r="M33" s="17"/>
      <c r="N33" s="31">
        <f t="shared" si="5"/>
        <v>0</v>
      </c>
    </row>
    <row r="34" spans="1:14" s="20" customFormat="1" ht="15.95" customHeight="1" outlineLevel="1" x14ac:dyDescent="0.2">
      <c r="A34" s="48">
        <v>32</v>
      </c>
      <c r="B34" s="17" t="s">
        <v>90</v>
      </c>
      <c r="C34" s="17" t="s">
        <v>16</v>
      </c>
      <c r="D34" s="57">
        <v>10</v>
      </c>
      <c r="E34" s="57">
        <v>40</v>
      </c>
      <c r="F34" s="57">
        <v>40</v>
      </c>
      <c r="G34" s="57">
        <v>25</v>
      </c>
      <c r="H34" s="57"/>
      <c r="I34" s="57">
        <v>120</v>
      </c>
      <c r="J34" s="91">
        <f t="shared" si="3"/>
        <v>235</v>
      </c>
      <c r="K34" s="18"/>
      <c r="L34" s="18">
        <f t="shared" si="4"/>
        <v>0</v>
      </c>
      <c r="M34" s="17"/>
      <c r="N34" s="31">
        <f t="shared" si="5"/>
        <v>0</v>
      </c>
    </row>
    <row r="35" spans="1:14" s="20" customFormat="1" ht="15.95" customHeight="1" outlineLevel="1" x14ac:dyDescent="0.2">
      <c r="A35" s="48">
        <v>33</v>
      </c>
      <c r="B35" s="17" t="s">
        <v>59</v>
      </c>
      <c r="C35" s="17" t="s">
        <v>17</v>
      </c>
      <c r="D35" s="57"/>
      <c r="E35" s="57"/>
      <c r="F35" s="57">
        <v>0</v>
      </c>
      <c r="G35" s="57"/>
      <c r="H35" s="57">
        <v>1</v>
      </c>
      <c r="I35" s="57">
        <v>0</v>
      </c>
      <c r="J35" s="91">
        <f t="shared" si="3"/>
        <v>1</v>
      </c>
      <c r="K35" s="18"/>
      <c r="L35" s="18">
        <f t="shared" si="4"/>
        <v>0</v>
      </c>
      <c r="M35" s="17"/>
      <c r="N35" s="31">
        <f t="shared" si="5"/>
        <v>0</v>
      </c>
    </row>
    <row r="36" spans="1:14" s="20" customFormat="1" ht="15.95" customHeight="1" outlineLevel="1" x14ac:dyDescent="0.2">
      <c r="A36" s="48">
        <v>34</v>
      </c>
      <c r="B36" s="23" t="s">
        <v>34</v>
      </c>
      <c r="C36" s="23" t="s">
        <v>17</v>
      </c>
      <c r="D36" s="57"/>
      <c r="E36" s="57">
        <v>2</v>
      </c>
      <c r="F36" s="57">
        <v>0</v>
      </c>
      <c r="G36" s="57">
        <v>1</v>
      </c>
      <c r="H36" s="57"/>
      <c r="I36" s="57">
        <v>0</v>
      </c>
      <c r="J36" s="90">
        <f t="shared" si="3"/>
        <v>3</v>
      </c>
      <c r="K36" s="24"/>
      <c r="L36" s="25">
        <f t="shared" si="4"/>
        <v>0</v>
      </c>
      <c r="M36" s="23"/>
      <c r="N36" s="30">
        <f t="shared" si="5"/>
        <v>0</v>
      </c>
    </row>
    <row r="37" spans="1:14" s="20" customFormat="1" ht="15.95" customHeight="1" outlineLevel="1" x14ac:dyDescent="0.2">
      <c r="A37" s="48">
        <v>35</v>
      </c>
      <c r="B37" s="21" t="s">
        <v>82</v>
      </c>
      <c r="C37" s="21" t="s">
        <v>14</v>
      </c>
      <c r="D37" s="58"/>
      <c r="E37" s="58">
        <v>30</v>
      </c>
      <c r="F37" s="58">
        <v>300</v>
      </c>
      <c r="G37" s="57"/>
      <c r="H37" s="58"/>
      <c r="I37" s="58">
        <v>0</v>
      </c>
      <c r="J37" s="91">
        <f t="shared" si="3"/>
        <v>330</v>
      </c>
      <c r="K37" s="33"/>
      <c r="L37" s="18">
        <f t="shared" si="4"/>
        <v>0</v>
      </c>
      <c r="M37" s="17"/>
      <c r="N37" s="31">
        <f t="shared" si="5"/>
        <v>0</v>
      </c>
    </row>
    <row r="38" spans="1:14" s="35" customFormat="1" ht="15.95" customHeight="1" outlineLevel="1" x14ac:dyDescent="0.2">
      <c r="A38" s="48">
        <v>36</v>
      </c>
      <c r="B38" s="23" t="s">
        <v>21</v>
      </c>
      <c r="C38" s="23" t="s">
        <v>14</v>
      </c>
      <c r="D38" s="57"/>
      <c r="E38" s="57">
        <v>150</v>
      </c>
      <c r="F38" s="57">
        <v>120</v>
      </c>
      <c r="G38" s="57">
        <v>20</v>
      </c>
      <c r="H38" s="57">
        <v>100</v>
      </c>
      <c r="I38" s="57">
        <v>0</v>
      </c>
      <c r="J38" s="90">
        <f t="shared" si="3"/>
        <v>390</v>
      </c>
      <c r="K38" s="24"/>
      <c r="L38" s="25">
        <f t="shared" si="4"/>
        <v>0</v>
      </c>
      <c r="M38" s="23"/>
      <c r="N38" s="30">
        <f t="shared" si="5"/>
        <v>0</v>
      </c>
    </row>
    <row r="39" spans="1:14" s="20" customFormat="1" ht="15.95" customHeight="1" outlineLevel="1" x14ac:dyDescent="0.2">
      <c r="A39" s="48">
        <v>37</v>
      </c>
      <c r="B39" s="34" t="s">
        <v>83</v>
      </c>
      <c r="C39" s="28" t="s">
        <v>14</v>
      </c>
      <c r="D39" s="58"/>
      <c r="E39" s="58">
        <v>1</v>
      </c>
      <c r="F39" s="58">
        <v>0</v>
      </c>
      <c r="G39" s="58">
        <v>2</v>
      </c>
      <c r="H39" s="58">
        <v>3</v>
      </c>
      <c r="I39" s="58">
        <v>1</v>
      </c>
      <c r="J39" s="90">
        <f t="shared" si="3"/>
        <v>7</v>
      </c>
      <c r="K39" s="29"/>
      <c r="L39" s="25">
        <f t="shared" si="4"/>
        <v>0</v>
      </c>
      <c r="M39" s="23"/>
      <c r="N39" s="30">
        <f t="shared" si="5"/>
        <v>0</v>
      </c>
    </row>
    <row r="40" spans="1:14" s="20" customFormat="1" ht="15.95" customHeight="1" outlineLevel="1" x14ac:dyDescent="0.2">
      <c r="A40" s="48">
        <v>38</v>
      </c>
      <c r="B40" s="34" t="s">
        <v>15</v>
      </c>
      <c r="C40" s="23" t="s">
        <v>14</v>
      </c>
      <c r="D40" s="57"/>
      <c r="E40" s="57">
        <v>6</v>
      </c>
      <c r="F40" s="57">
        <v>10</v>
      </c>
      <c r="G40" s="57">
        <v>5</v>
      </c>
      <c r="H40" s="57"/>
      <c r="I40" s="57">
        <v>40</v>
      </c>
      <c r="J40" s="90">
        <f t="shared" si="3"/>
        <v>61</v>
      </c>
      <c r="K40" s="36"/>
      <c r="L40" s="25">
        <f t="shared" si="4"/>
        <v>0</v>
      </c>
      <c r="M40" s="23"/>
      <c r="N40" s="30">
        <f t="shared" si="5"/>
        <v>0</v>
      </c>
    </row>
    <row r="41" spans="1:14" s="20" customFormat="1" ht="15.95" customHeight="1" x14ac:dyDescent="0.2">
      <c r="A41" s="48">
        <v>39</v>
      </c>
      <c r="B41" s="23" t="s">
        <v>13</v>
      </c>
      <c r="C41" s="23" t="s">
        <v>14</v>
      </c>
      <c r="D41" s="57"/>
      <c r="E41" s="57">
        <v>6</v>
      </c>
      <c r="F41" s="57">
        <v>5</v>
      </c>
      <c r="G41" s="57">
        <v>5</v>
      </c>
      <c r="H41" s="57">
        <v>14</v>
      </c>
      <c r="I41" s="57">
        <v>50</v>
      </c>
      <c r="J41" s="90">
        <f t="shared" si="3"/>
        <v>80</v>
      </c>
      <c r="K41" s="25"/>
      <c r="L41" s="25">
        <f t="shared" si="4"/>
        <v>0</v>
      </c>
      <c r="M41" s="23"/>
      <c r="N41" s="30">
        <f t="shared" si="5"/>
        <v>0</v>
      </c>
    </row>
    <row r="42" spans="1:14" s="20" customFormat="1" ht="15.95" customHeight="1" x14ac:dyDescent="0.2">
      <c r="A42" s="48">
        <v>40</v>
      </c>
      <c r="B42" s="34" t="s">
        <v>91</v>
      </c>
      <c r="C42" s="23" t="s">
        <v>14</v>
      </c>
      <c r="D42" s="57"/>
      <c r="E42" s="57"/>
      <c r="F42" s="57">
        <v>0</v>
      </c>
      <c r="G42" s="57"/>
      <c r="H42" s="57"/>
      <c r="I42" s="57">
        <v>20</v>
      </c>
      <c r="J42" s="90">
        <f t="shared" si="3"/>
        <v>20</v>
      </c>
      <c r="K42" s="36"/>
      <c r="L42" s="25">
        <f t="shared" si="4"/>
        <v>0</v>
      </c>
      <c r="M42" s="23"/>
      <c r="N42" s="30">
        <f t="shared" si="5"/>
        <v>0</v>
      </c>
    </row>
    <row r="43" spans="1:14" s="20" customFormat="1" ht="15.95" customHeight="1" x14ac:dyDescent="0.2">
      <c r="A43" s="48">
        <v>41</v>
      </c>
      <c r="B43" s="23" t="s">
        <v>35</v>
      </c>
      <c r="C43" s="23" t="s">
        <v>14</v>
      </c>
      <c r="D43" s="57"/>
      <c r="E43" s="57">
        <v>25</v>
      </c>
      <c r="F43" s="57">
        <v>50</v>
      </c>
      <c r="G43" s="57">
        <v>10</v>
      </c>
      <c r="H43" s="57">
        <v>6</v>
      </c>
      <c r="I43" s="57">
        <v>40</v>
      </c>
      <c r="J43" s="90">
        <f t="shared" si="3"/>
        <v>131</v>
      </c>
      <c r="K43" s="24"/>
      <c r="L43" s="25">
        <f t="shared" si="4"/>
        <v>0</v>
      </c>
      <c r="M43" s="23"/>
      <c r="N43" s="30">
        <f t="shared" si="5"/>
        <v>0</v>
      </c>
    </row>
    <row r="44" spans="1:14" s="20" customFormat="1" ht="15.95" customHeight="1" x14ac:dyDescent="0.2">
      <c r="A44" s="48">
        <v>42</v>
      </c>
      <c r="B44" s="23" t="s">
        <v>29</v>
      </c>
      <c r="C44" s="23" t="s">
        <v>17</v>
      </c>
      <c r="D44" s="57">
        <v>10</v>
      </c>
      <c r="E44" s="57">
        <v>12</v>
      </c>
      <c r="F44" s="57">
        <v>1</v>
      </c>
      <c r="G44" s="57">
        <v>10</v>
      </c>
      <c r="H44" s="57">
        <v>5</v>
      </c>
      <c r="I44" s="57">
        <v>10</v>
      </c>
      <c r="J44" s="90">
        <f t="shared" si="3"/>
        <v>48</v>
      </c>
      <c r="K44" s="24"/>
      <c r="L44" s="25">
        <f t="shared" si="4"/>
        <v>0</v>
      </c>
      <c r="M44" s="23"/>
      <c r="N44" s="30">
        <f t="shared" si="5"/>
        <v>0</v>
      </c>
    </row>
    <row r="45" spans="1:14" s="20" customFormat="1" ht="15.95" customHeight="1" x14ac:dyDescent="0.2">
      <c r="A45" s="48">
        <v>43</v>
      </c>
      <c r="B45" s="21" t="s">
        <v>96</v>
      </c>
      <c r="C45" s="21" t="s">
        <v>50</v>
      </c>
      <c r="D45" s="58"/>
      <c r="E45" s="58">
        <v>2</v>
      </c>
      <c r="F45" s="58">
        <v>0</v>
      </c>
      <c r="G45" s="57"/>
      <c r="H45" s="58">
        <v>3</v>
      </c>
      <c r="I45" s="58">
        <v>6</v>
      </c>
      <c r="J45" s="91">
        <f t="shared" si="3"/>
        <v>11</v>
      </c>
      <c r="K45" s="33"/>
      <c r="L45" s="18">
        <f t="shared" si="4"/>
        <v>0</v>
      </c>
      <c r="M45" s="17"/>
      <c r="N45" s="31">
        <f t="shared" si="5"/>
        <v>0</v>
      </c>
    </row>
    <row r="46" spans="1:14" s="20" customFormat="1" ht="15.95" customHeight="1" x14ac:dyDescent="0.2">
      <c r="A46" s="48">
        <v>44</v>
      </c>
      <c r="B46" s="21" t="s">
        <v>84</v>
      </c>
      <c r="C46" s="21" t="s">
        <v>14</v>
      </c>
      <c r="D46" s="58">
        <v>4</v>
      </c>
      <c r="E46" s="58">
        <v>4</v>
      </c>
      <c r="F46" s="58">
        <v>0</v>
      </c>
      <c r="G46" s="57"/>
      <c r="H46" s="58">
        <v>4</v>
      </c>
      <c r="I46" s="58">
        <v>0</v>
      </c>
      <c r="J46" s="91">
        <f t="shared" si="3"/>
        <v>12</v>
      </c>
      <c r="K46" s="33"/>
      <c r="L46" s="18">
        <f t="shared" si="4"/>
        <v>0</v>
      </c>
      <c r="M46" s="17"/>
      <c r="N46" s="31">
        <f t="shared" si="5"/>
        <v>0</v>
      </c>
    </row>
    <row r="47" spans="1:14" s="20" customFormat="1" ht="15.95" customHeight="1" x14ac:dyDescent="0.2">
      <c r="A47" s="48">
        <v>45</v>
      </c>
      <c r="B47" s="23" t="s">
        <v>36</v>
      </c>
      <c r="C47" s="23" t="s">
        <v>14</v>
      </c>
      <c r="D47" s="57"/>
      <c r="E47" s="57">
        <v>12</v>
      </c>
      <c r="F47" s="57">
        <v>12</v>
      </c>
      <c r="G47" s="57">
        <v>10</v>
      </c>
      <c r="H47" s="57">
        <v>12</v>
      </c>
      <c r="I47" s="57">
        <v>2</v>
      </c>
      <c r="J47" s="90">
        <f t="shared" si="3"/>
        <v>48</v>
      </c>
      <c r="K47" s="24"/>
      <c r="L47" s="25">
        <f t="shared" si="4"/>
        <v>0</v>
      </c>
      <c r="M47" s="23"/>
      <c r="N47" s="30">
        <f t="shared" si="5"/>
        <v>0</v>
      </c>
    </row>
    <row r="48" spans="1:14" s="20" customFormat="1" ht="15.95" customHeight="1" x14ac:dyDescent="0.2">
      <c r="A48" s="48">
        <v>46</v>
      </c>
      <c r="B48" s="23" t="s">
        <v>38</v>
      </c>
      <c r="C48" s="23" t="s">
        <v>14</v>
      </c>
      <c r="D48" s="57">
        <v>20</v>
      </c>
      <c r="E48" s="57">
        <v>10</v>
      </c>
      <c r="F48" s="57">
        <v>0</v>
      </c>
      <c r="G48" s="57">
        <v>10</v>
      </c>
      <c r="H48" s="57">
        <v>10</v>
      </c>
      <c r="I48" s="57">
        <v>50</v>
      </c>
      <c r="J48" s="90">
        <f t="shared" si="3"/>
        <v>100</v>
      </c>
      <c r="K48" s="24"/>
      <c r="L48" s="25">
        <f t="shared" si="4"/>
        <v>0</v>
      </c>
      <c r="M48" s="23"/>
      <c r="N48" s="30">
        <f t="shared" si="5"/>
        <v>0</v>
      </c>
    </row>
    <row r="49" spans="1:15" s="20" customFormat="1" ht="15.95" customHeight="1" x14ac:dyDescent="0.2">
      <c r="A49" s="48">
        <v>47</v>
      </c>
      <c r="B49" s="23" t="s">
        <v>85</v>
      </c>
      <c r="C49" s="23" t="s">
        <v>14</v>
      </c>
      <c r="D49" s="57"/>
      <c r="E49" s="57">
        <v>15</v>
      </c>
      <c r="F49" s="57">
        <v>20</v>
      </c>
      <c r="G49" s="57">
        <v>10</v>
      </c>
      <c r="H49" s="57">
        <v>6</v>
      </c>
      <c r="I49" s="57">
        <v>20</v>
      </c>
      <c r="J49" s="90">
        <f t="shared" si="3"/>
        <v>71</v>
      </c>
      <c r="K49" s="25"/>
      <c r="L49" s="25">
        <f t="shared" si="4"/>
        <v>0</v>
      </c>
      <c r="M49" s="23"/>
      <c r="N49" s="30">
        <f t="shared" si="5"/>
        <v>0</v>
      </c>
    </row>
    <row r="50" spans="1:15" s="20" customFormat="1" ht="30" customHeight="1" x14ac:dyDescent="0.2">
      <c r="A50" s="48">
        <v>48</v>
      </c>
      <c r="B50" s="37" t="s">
        <v>75</v>
      </c>
      <c r="C50" s="28" t="s">
        <v>14</v>
      </c>
      <c r="D50" s="58"/>
      <c r="E50" s="58"/>
      <c r="F50" s="58">
        <v>0</v>
      </c>
      <c r="G50" s="58"/>
      <c r="H50" s="58">
        <v>7</v>
      </c>
      <c r="I50" s="58">
        <v>3</v>
      </c>
      <c r="J50" s="90">
        <f t="shared" si="3"/>
        <v>10</v>
      </c>
      <c r="K50" s="36"/>
      <c r="L50" s="25">
        <f t="shared" si="4"/>
        <v>0</v>
      </c>
      <c r="M50" s="23"/>
      <c r="N50" s="30">
        <f t="shared" si="5"/>
        <v>0</v>
      </c>
    </row>
    <row r="51" spans="1:15" s="20" customFormat="1" ht="30" customHeight="1" x14ac:dyDescent="0.2">
      <c r="A51" s="48">
        <v>49</v>
      </c>
      <c r="B51" s="34" t="s">
        <v>76</v>
      </c>
      <c r="C51" s="28" t="s">
        <v>14</v>
      </c>
      <c r="D51" s="58"/>
      <c r="E51" s="58"/>
      <c r="F51" s="58">
        <v>0</v>
      </c>
      <c r="G51" s="58"/>
      <c r="H51" s="58">
        <v>2</v>
      </c>
      <c r="I51" s="58">
        <v>0</v>
      </c>
      <c r="J51" s="90">
        <f t="shared" si="3"/>
        <v>2</v>
      </c>
      <c r="K51" s="36"/>
      <c r="L51" s="25">
        <f t="shared" si="4"/>
        <v>0</v>
      </c>
      <c r="M51" s="23"/>
      <c r="N51" s="30">
        <f t="shared" si="5"/>
        <v>0</v>
      </c>
    </row>
    <row r="52" spans="1:15" s="20" customFormat="1" ht="30" customHeight="1" x14ac:dyDescent="0.2">
      <c r="A52" s="48">
        <v>50</v>
      </c>
      <c r="B52" s="34" t="s">
        <v>77</v>
      </c>
      <c r="C52" s="28" t="s">
        <v>14</v>
      </c>
      <c r="D52" s="58"/>
      <c r="E52" s="58"/>
      <c r="F52" s="58">
        <v>0</v>
      </c>
      <c r="G52" s="58"/>
      <c r="H52" s="58">
        <v>2</v>
      </c>
      <c r="I52" s="58">
        <v>0</v>
      </c>
      <c r="J52" s="90">
        <f t="shared" ref="J52:J71" si="6">SUM(D52:I52)</f>
        <v>2</v>
      </c>
      <c r="K52" s="36"/>
      <c r="L52" s="25">
        <f t="shared" ref="L52:L71" si="7">SUM(J52*K52)</f>
        <v>0</v>
      </c>
      <c r="M52" s="38"/>
      <c r="N52" s="30">
        <f t="shared" ref="N52:N71" si="8">SUM(M52%*L52+L52)</f>
        <v>0</v>
      </c>
    </row>
    <row r="53" spans="1:15" s="20" customFormat="1" ht="30" customHeight="1" x14ac:dyDescent="0.2">
      <c r="A53" s="48">
        <v>51</v>
      </c>
      <c r="B53" s="34" t="s">
        <v>78</v>
      </c>
      <c r="C53" s="28" t="s">
        <v>14</v>
      </c>
      <c r="D53" s="58"/>
      <c r="E53" s="58"/>
      <c r="F53" s="58">
        <v>0</v>
      </c>
      <c r="G53" s="58"/>
      <c r="H53" s="58">
        <v>2</v>
      </c>
      <c r="I53" s="58">
        <v>0</v>
      </c>
      <c r="J53" s="90">
        <f t="shared" si="6"/>
        <v>2</v>
      </c>
      <c r="K53" s="36"/>
      <c r="L53" s="25">
        <f t="shared" si="7"/>
        <v>0</v>
      </c>
      <c r="M53" s="38"/>
      <c r="N53" s="30">
        <f t="shared" si="8"/>
        <v>0</v>
      </c>
    </row>
    <row r="54" spans="1:15" s="20" customFormat="1" ht="15.95" customHeight="1" x14ac:dyDescent="0.2">
      <c r="A54" s="48">
        <v>52</v>
      </c>
      <c r="B54" s="17" t="s">
        <v>92</v>
      </c>
      <c r="C54" s="39" t="s">
        <v>14</v>
      </c>
      <c r="D54" s="58">
        <v>8</v>
      </c>
      <c r="E54" s="58"/>
      <c r="F54" s="58">
        <v>0</v>
      </c>
      <c r="G54" s="57"/>
      <c r="H54" s="58"/>
      <c r="I54" s="58">
        <v>0</v>
      </c>
      <c r="J54" s="91">
        <f t="shared" si="6"/>
        <v>8</v>
      </c>
      <c r="K54" s="18"/>
      <c r="L54" s="18">
        <f t="shared" si="7"/>
        <v>0</v>
      </c>
      <c r="M54" s="39"/>
      <c r="N54" s="31">
        <f t="shared" si="8"/>
        <v>0</v>
      </c>
    </row>
    <row r="55" spans="1:15" s="20" customFormat="1" ht="15.95" customHeight="1" x14ac:dyDescent="0.2">
      <c r="A55" s="48">
        <v>53</v>
      </c>
      <c r="B55" s="23" t="s">
        <v>56</v>
      </c>
      <c r="C55" s="23" t="s">
        <v>50</v>
      </c>
      <c r="D55" s="58"/>
      <c r="E55" s="58">
        <v>1</v>
      </c>
      <c r="F55" s="58">
        <v>0</v>
      </c>
      <c r="G55" s="58"/>
      <c r="H55" s="58"/>
      <c r="I55" s="58">
        <v>0</v>
      </c>
      <c r="J55" s="90">
        <f t="shared" si="6"/>
        <v>1</v>
      </c>
      <c r="K55" s="25"/>
      <c r="L55" s="25">
        <f t="shared" si="7"/>
        <v>0</v>
      </c>
      <c r="M55" s="38"/>
      <c r="N55" s="30">
        <f t="shared" si="8"/>
        <v>0</v>
      </c>
    </row>
    <row r="56" spans="1:15" s="20" customFormat="1" ht="30" customHeight="1" x14ac:dyDescent="0.2">
      <c r="A56" s="48">
        <v>54</v>
      </c>
      <c r="B56" s="17" t="s">
        <v>63</v>
      </c>
      <c r="C56" s="17" t="s">
        <v>14</v>
      </c>
      <c r="D56" s="57"/>
      <c r="E56" s="57">
        <v>4</v>
      </c>
      <c r="F56" s="58">
        <v>10</v>
      </c>
      <c r="G56" s="57"/>
      <c r="H56" s="58"/>
      <c r="I56" s="58">
        <v>0</v>
      </c>
      <c r="J56" s="91">
        <f t="shared" si="6"/>
        <v>14</v>
      </c>
      <c r="K56" s="22"/>
      <c r="L56" s="18">
        <f t="shared" si="7"/>
        <v>0</v>
      </c>
      <c r="M56" s="39"/>
      <c r="N56" s="31">
        <f t="shared" si="8"/>
        <v>0</v>
      </c>
    </row>
    <row r="57" spans="1:15" s="20" customFormat="1" ht="30" customHeight="1" x14ac:dyDescent="0.2">
      <c r="A57" s="48">
        <v>55</v>
      </c>
      <c r="B57" s="17" t="s">
        <v>72</v>
      </c>
      <c r="C57" s="17" t="s">
        <v>14</v>
      </c>
      <c r="D57" s="58"/>
      <c r="E57" s="58"/>
      <c r="F57" s="58">
        <v>0</v>
      </c>
      <c r="G57" s="57">
        <v>3</v>
      </c>
      <c r="H57" s="58"/>
      <c r="I57" s="58">
        <v>0</v>
      </c>
      <c r="J57" s="91">
        <f t="shared" si="6"/>
        <v>3</v>
      </c>
      <c r="K57" s="22"/>
      <c r="L57" s="18">
        <f t="shared" si="7"/>
        <v>0</v>
      </c>
      <c r="M57" s="39"/>
      <c r="N57" s="31">
        <f t="shared" si="8"/>
        <v>0</v>
      </c>
    </row>
    <row r="58" spans="1:15" s="20" customFormat="1" ht="15.95" customHeight="1" x14ac:dyDescent="0.2">
      <c r="A58" s="48">
        <v>56</v>
      </c>
      <c r="B58" s="39" t="s">
        <v>73</v>
      </c>
      <c r="C58" s="39" t="s">
        <v>14</v>
      </c>
      <c r="D58" s="59"/>
      <c r="E58" s="58"/>
      <c r="F58" s="58">
        <v>0</v>
      </c>
      <c r="G58" s="57">
        <v>2</v>
      </c>
      <c r="H58" s="58"/>
      <c r="I58" s="59">
        <v>0</v>
      </c>
      <c r="J58" s="91">
        <f t="shared" si="6"/>
        <v>2</v>
      </c>
      <c r="K58" s="40"/>
      <c r="L58" s="18">
        <f t="shared" si="7"/>
        <v>0</v>
      </c>
      <c r="M58" s="39"/>
      <c r="N58" s="31">
        <f t="shared" si="8"/>
        <v>0</v>
      </c>
      <c r="O58" s="41"/>
    </row>
    <row r="59" spans="1:15" s="20" customFormat="1" ht="30" customHeight="1" x14ac:dyDescent="0.2">
      <c r="A59" s="48">
        <v>57</v>
      </c>
      <c r="B59" s="17" t="s">
        <v>74</v>
      </c>
      <c r="C59" s="17" t="s">
        <v>14</v>
      </c>
      <c r="D59" s="58"/>
      <c r="E59" s="58"/>
      <c r="F59" s="58">
        <v>0</v>
      </c>
      <c r="G59" s="57">
        <v>2</v>
      </c>
      <c r="H59" s="58"/>
      <c r="I59" s="58">
        <v>0</v>
      </c>
      <c r="J59" s="91">
        <f t="shared" si="6"/>
        <v>2</v>
      </c>
      <c r="K59" s="22"/>
      <c r="L59" s="18">
        <f t="shared" si="7"/>
        <v>0</v>
      </c>
      <c r="M59" s="39"/>
      <c r="N59" s="31">
        <f t="shared" si="8"/>
        <v>0</v>
      </c>
      <c r="O59" s="41"/>
    </row>
    <row r="60" spans="1:15" s="20" customFormat="1" ht="15.95" customHeight="1" x14ac:dyDescent="0.2">
      <c r="A60" s="48">
        <v>58</v>
      </c>
      <c r="B60" s="23" t="s">
        <v>49</v>
      </c>
      <c r="C60" s="23" t="s">
        <v>50</v>
      </c>
      <c r="D60" s="58"/>
      <c r="E60" s="58"/>
      <c r="F60" s="58">
        <v>0</v>
      </c>
      <c r="G60" s="58"/>
      <c r="H60" s="58">
        <v>6</v>
      </c>
      <c r="I60" s="58">
        <v>0</v>
      </c>
      <c r="J60" s="90">
        <f t="shared" si="6"/>
        <v>6</v>
      </c>
      <c r="K60" s="25"/>
      <c r="L60" s="25">
        <f t="shared" si="7"/>
        <v>0</v>
      </c>
      <c r="M60" s="38"/>
      <c r="N60" s="30">
        <f t="shared" si="8"/>
        <v>0</v>
      </c>
      <c r="O60" s="41"/>
    </row>
    <row r="61" spans="1:15" s="27" customFormat="1" ht="15.95" customHeight="1" x14ac:dyDescent="0.2">
      <c r="A61" s="48">
        <v>59</v>
      </c>
      <c r="B61" s="17" t="s">
        <v>93</v>
      </c>
      <c r="C61" s="23" t="s">
        <v>50</v>
      </c>
      <c r="D61" s="58"/>
      <c r="E61" s="58"/>
      <c r="F61" s="58">
        <v>0</v>
      </c>
      <c r="G61" s="58"/>
      <c r="H61" s="58"/>
      <c r="I61" s="58">
        <v>4</v>
      </c>
      <c r="J61" s="90">
        <f t="shared" si="6"/>
        <v>4</v>
      </c>
      <c r="K61" s="25"/>
      <c r="L61" s="25">
        <f t="shared" si="7"/>
        <v>0</v>
      </c>
      <c r="M61" s="38"/>
      <c r="N61" s="30">
        <f t="shared" si="8"/>
        <v>0</v>
      </c>
    </row>
    <row r="62" spans="1:15" s="20" customFormat="1" ht="15.95" customHeight="1" x14ac:dyDescent="0.2">
      <c r="A62" s="48">
        <v>60</v>
      </c>
      <c r="B62" s="23" t="s">
        <v>52</v>
      </c>
      <c r="C62" s="23" t="s">
        <v>50</v>
      </c>
      <c r="D62" s="58"/>
      <c r="E62" s="58"/>
      <c r="F62" s="58">
        <v>0</v>
      </c>
      <c r="G62" s="58"/>
      <c r="H62" s="58"/>
      <c r="I62" s="58">
        <v>3</v>
      </c>
      <c r="J62" s="90">
        <f t="shared" si="6"/>
        <v>3</v>
      </c>
      <c r="K62" s="25"/>
      <c r="L62" s="25">
        <f t="shared" si="7"/>
        <v>0</v>
      </c>
      <c r="M62" s="38"/>
      <c r="N62" s="30">
        <f t="shared" si="8"/>
        <v>0</v>
      </c>
      <c r="O62" s="41"/>
    </row>
    <row r="63" spans="1:15" s="20" customFormat="1" ht="15.95" customHeight="1" x14ac:dyDescent="0.2">
      <c r="A63" s="48">
        <v>61</v>
      </c>
      <c r="B63" s="23" t="s">
        <v>53</v>
      </c>
      <c r="C63" s="23" t="s">
        <v>50</v>
      </c>
      <c r="D63" s="58"/>
      <c r="E63" s="58"/>
      <c r="F63" s="58">
        <v>0</v>
      </c>
      <c r="G63" s="58"/>
      <c r="H63" s="58"/>
      <c r="I63" s="58">
        <v>1</v>
      </c>
      <c r="J63" s="90">
        <f t="shared" si="6"/>
        <v>1</v>
      </c>
      <c r="K63" s="25"/>
      <c r="L63" s="25">
        <f t="shared" si="7"/>
        <v>0</v>
      </c>
      <c r="M63" s="38"/>
      <c r="N63" s="30">
        <f t="shared" si="8"/>
        <v>0</v>
      </c>
      <c r="O63" s="41"/>
    </row>
    <row r="64" spans="1:15" s="20" customFormat="1" ht="15.95" customHeight="1" x14ac:dyDescent="0.2">
      <c r="A64" s="48">
        <v>62</v>
      </c>
      <c r="B64" s="23" t="s">
        <v>54</v>
      </c>
      <c r="C64" s="23" t="s">
        <v>50</v>
      </c>
      <c r="D64" s="58"/>
      <c r="E64" s="58"/>
      <c r="F64" s="58">
        <v>0</v>
      </c>
      <c r="G64" s="58"/>
      <c r="H64" s="58"/>
      <c r="I64" s="58">
        <v>1</v>
      </c>
      <c r="J64" s="90">
        <f t="shared" si="6"/>
        <v>1</v>
      </c>
      <c r="K64" s="25"/>
      <c r="L64" s="25">
        <f t="shared" si="7"/>
        <v>0</v>
      </c>
      <c r="M64" s="38"/>
      <c r="N64" s="30">
        <f t="shared" si="8"/>
        <v>0</v>
      </c>
      <c r="O64" s="41"/>
    </row>
    <row r="65" spans="1:15" s="20" customFormat="1" ht="15.95" customHeight="1" x14ac:dyDescent="0.2">
      <c r="A65" s="48">
        <v>63</v>
      </c>
      <c r="B65" s="23" t="s">
        <v>55</v>
      </c>
      <c r="C65" s="23" t="s">
        <v>50</v>
      </c>
      <c r="D65" s="58"/>
      <c r="E65" s="58"/>
      <c r="F65" s="58">
        <v>0</v>
      </c>
      <c r="G65" s="58"/>
      <c r="H65" s="58"/>
      <c r="I65" s="58">
        <v>1</v>
      </c>
      <c r="J65" s="90">
        <f t="shared" si="6"/>
        <v>1</v>
      </c>
      <c r="K65" s="25"/>
      <c r="L65" s="25">
        <f t="shared" si="7"/>
        <v>0</v>
      </c>
      <c r="M65" s="38"/>
      <c r="N65" s="30">
        <f t="shared" si="8"/>
        <v>0</v>
      </c>
      <c r="O65" s="41"/>
    </row>
    <row r="66" spans="1:15" s="20" customFormat="1" ht="15.95" customHeight="1" x14ac:dyDescent="0.2">
      <c r="A66" s="48">
        <v>64</v>
      </c>
      <c r="B66" s="21" t="s">
        <v>64</v>
      </c>
      <c r="C66" s="21" t="s">
        <v>50</v>
      </c>
      <c r="D66" s="58"/>
      <c r="E66" s="58"/>
      <c r="F66" s="58">
        <v>0</v>
      </c>
      <c r="G66" s="57"/>
      <c r="H66" s="58"/>
      <c r="I66" s="58">
        <v>2</v>
      </c>
      <c r="J66" s="91">
        <f t="shared" si="6"/>
        <v>2</v>
      </c>
      <c r="K66" s="18"/>
      <c r="L66" s="18">
        <f t="shared" si="7"/>
        <v>0</v>
      </c>
      <c r="M66" s="39"/>
      <c r="N66" s="31">
        <f t="shared" si="8"/>
        <v>0</v>
      </c>
      <c r="O66" s="41"/>
    </row>
    <row r="67" spans="1:15" s="20" customFormat="1" ht="15.95" customHeight="1" x14ac:dyDescent="0.2">
      <c r="A67" s="48">
        <v>65</v>
      </c>
      <c r="B67" s="23" t="s">
        <v>58</v>
      </c>
      <c r="C67" s="23" t="s">
        <v>50</v>
      </c>
      <c r="D67" s="58"/>
      <c r="E67" s="58"/>
      <c r="F67" s="58">
        <v>0</v>
      </c>
      <c r="G67" s="58"/>
      <c r="H67" s="58"/>
      <c r="I67" s="58">
        <v>2</v>
      </c>
      <c r="J67" s="90">
        <f t="shared" si="6"/>
        <v>2</v>
      </c>
      <c r="K67" s="25"/>
      <c r="L67" s="25">
        <f t="shared" si="7"/>
        <v>0</v>
      </c>
      <c r="M67" s="38"/>
      <c r="N67" s="30">
        <f t="shared" si="8"/>
        <v>0</v>
      </c>
      <c r="O67" s="41"/>
    </row>
    <row r="68" spans="1:15" s="20" customFormat="1" ht="30" customHeight="1" x14ac:dyDescent="0.2">
      <c r="A68" s="48">
        <v>66</v>
      </c>
      <c r="B68" s="17" t="s">
        <v>86</v>
      </c>
      <c r="C68" s="17" t="s">
        <v>14</v>
      </c>
      <c r="D68" s="58"/>
      <c r="E68" s="58"/>
      <c r="F68" s="58">
        <v>0</v>
      </c>
      <c r="G68" s="57">
        <v>2</v>
      </c>
      <c r="H68" s="58"/>
      <c r="I68" s="58">
        <v>0</v>
      </c>
      <c r="J68" s="91">
        <f t="shared" si="6"/>
        <v>2</v>
      </c>
      <c r="K68" s="22"/>
      <c r="L68" s="18">
        <f t="shared" si="7"/>
        <v>0</v>
      </c>
      <c r="M68" s="17"/>
      <c r="N68" s="31">
        <f t="shared" si="8"/>
        <v>0</v>
      </c>
      <c r="O68" s="41"/>
    </row>
    <row r="69" spans="1:15" s="20" customFormat="1" ht="15.95" customHeight="1" x14ac:dyDescent="0.2">
      <c r="A69" s="48">
        <v>67</v>
      </c>
      <c r="B69" s="17" t="s">
        <v>94</v>
      </c>
      <c r="C69" s="17" t="s">
        <v>14</v>
      </c>
      <c r="D69" s="58">
        <v>8</v>
      </c>
      <c r="E69" s="58"/>
      <c r="F69" s="58">
        <v>0</v>
      </c>
      <c r="G69" s="57"/>
      <c r="H69" s="58"/>
      <c r="I69" s="58">
        <v>0</v>
      </c>
      <c r="J69" s="91">
        <f t="shared" si="6"/>
        <v>8</v>
      </c>
      <c r="K69" s="18"/>
      <c r="L69" s="18">
        <f t="shared" si="7"/>
        <v>0</v>
      </c>
      <c r="M69" s="39"/>
      <c r="N69" s="31">
        <f t="shared" si="8"/>
        <v>0</v>
      </c>
      <c r="O69" s="41"/>
    </row>
    <row r="70" spans="1:15" s="20" customFormat="1" ht="15.95" customHeight="1" x14ac:dyDescent="0.2">
      <c r="A70" s="48">
        <v>68</v>
      </c>
      <c r="B70" s="23" t="s">
        <v>95</v>
      </c>
      <c r="C70" s="23" t="s">
        <v>14</v>
      </c>
      <c r="D70" s="57"/>
      <c r="E70" s="57">
        <v>1</v>
      </c>
      <c r="F70" s="57">
        <v>1</v>
      </c>
      <c r="G70" s="57"/>
      <c r="H70" s="57"/>
      <c r="I70" s="57">
        <v>2</v>
      </c>
      <c r="J70" s="90">
        <f t="shared" si="6"/>
        <v>4</v>
      </c>
      <c r="K70" s="25"/>
      <c r="L70" s="25">
        <f t="shared" si="7"/>
        <v>0</v>
      </c>
      <c r="M70" s="38"/>
      <c r="N70" s="25">
        <f t="shared" si="8"/>
        <v>0</v>
      </c>
      <c r="O70" s="41"/>
    </row>
    <row r="71" spans="1:15" s="20" customFormat="1" ht="15.95" customHeight="1" x14ac:dyDescent="0.2">
      <c r="A71" s="48">
        <v>69</v>
      </c>
      <c r="B71" s="23" t="s">
        <v>26</v>
      </c>
      <c r="C71" s="23" t="s">
        <v>14</v>
      </c>
      <c r="D71" s="57"/>
      <c r="E71" s="57"/>
      <c r="F71" s="57">
        <v>20</v>
      </c>
      <c r="G71" s="57"/>
      <c r="H71" s="57"/>
      <c r="I71" s="57">
        <v>10</v>
      </c>
      <c r="J71" s="90">
        <f t="shared" si="6"/>
        <v>30</v>
      </c>
      <c r="K71" s="24"/>
      <c r="L71" s="25">
        <f t="shared" si="7"/>
        <v>0</v>
      </c>
      <c r="M71" s="38"/>
      <c r="N71" s="25">
        <f t="shared" si="8"/>
        <v>0</v>
      </c>
      <c r="O71" s="41"/>
    </row>
    <row r="72" spans="1:15" s="20" customFormat="1" ht="15.95" customHeight="1" x14ac:dyDescent="0.2">
      <c r="A72" s="48">
        <v>70</v>
      </c>
      <c r="B72" s="34" t="s">
        <v>46</v>
      </c>
      <c r="C72" s="34" t="s">
        <v>17</v>
      </c>
      <c r="D72" s="57"/>
      <c r="E72" s="57"/>
      <c r="F72" s="57">
        <v>0</v>
      </c>
      <c r="G72" s="57"/>
      <c r="H72" s="57"/>
      <c r="I72" s="57">
        <v>1</v>
      </c>
      <c r="J72" s="90">
        <f t="shared" ref="J72:J79" si="9">SUM(D72:I72)</f>
        <v>1</v>
      </c>
      <c r="K72" s="36"/>
      <c r="L72" s="25">
        <f t="shared" ref="L72:L79" si="10">SUM(J72*K72)</f>
        <v>0</v>
      </c>
      <c r="M72" s="42"/>
      <c r="N72" s="43">
        <f t="shared" ref="N72:N98" si="11">SUM(M72%*L72+L72)</f>
        <v>0</v>
      </c>
      <c r="O72" s="41"/>
    </row>
    <row r="73" spans="1:15" s="50" customFormat="1" ht="15.95" customHeight="1" x14ac:dyDescent="0.2">
      <c r="A73" s="48">
        <v>71</v>
      </c>
      <c r="B73" s="34" t="s">
        <v>33</v>
      </c>
      <c r="C73" s="34" t="s">
        <v>14</v>
      </c>
      <c r="D73" s="57"/>
      <c r="E73" s="57">
        <v>12</v>
      </c>
      <c r="F73" s="57">
        <v>10</v>
      </c>
      <c r="G73" s="57">
        <v>8</v>
      </c>
      <c r="H73" s="57">
        <v>10</v>
      </c>
      <c r="I73" s="57">
        <v>3</v>
      </c>
      <c r="J73" s="92">
        <f t="shared" si="9"/>
        <v>43</v>
      </c>
      <c r="K73" s="52"/>
      <c r="L73" s="36">
        <f t="shared" si="10"/>
        <v>0</v>
      </c>
      <c r="M73" s="42"/>
      <c r="N73" s="43">
        <f t="shared" si="11"/>
        <v>0</v>
      </c>
      <c r="O73" s="51"/>
    </row>
    <row r="74" spans="1:15" s="20" customFormat="1" ht="15.95" customHeight="1" x14ac:dyDescent="0.2">
      <c r="A74" s="48">
        <v>72</v>
      </c>
      <c r="B74" s="23" t="s">
        <v>88</v>
      </c>
      <c r="C74" s="23" t="s">
        <v>14</v>
      </c>
      <c r="D74" s="57"/>
      <c r="E74" s="57">
        <v>8</v>
      </c>
      <c r="F74" s="57">
        <v>0</v>
      </c>
      <c r="G74" s="57"/>
      <c r="H74" s="57">
        <v>4</v>
      </c>
      <c r="I74" s="57">
        <v>2</v>
      </c>
      <c r="J74" s="90">
        <f t="shared" si="9"/>
        <v>14</v>
      </c>
      <c r="K74" s="24"/>
      <c r="L74" s="25">
        <f t="shared" si="10"/>
        <v>0</v>
      </c>
      <c r="M74" s="38"/>
      <c r="N74" s="30">
        <f t="shared" si="11"/>
        <v>0</v>
      </c>
      <c r="O74" s="41"/>
    </row>
    <row r="75" spans="1:15" s="20" customFormat="1" ht="15.95" customHeight="1" x14ac:dyDescent="0.2">
      <c r="A75" s="48">
        <v>73</v>
      </c>
      <c r="B75" s="23" t="s">
        <v>22</v>
      </c>
      <c r="C75" s="23" t="s">
        <v>14</v>
      </c>
      <c r="D75" s="57"/>
      <c r="E75" s="57">
        <v>8</v>
      </c>
      <c r="F75" s="57">
        <v>0</v>
      </c>
      <c r="G75" s="57"/>
      <c r="H75" s="57">
        <v>5</v>
      </c>
      <c r="I75" s="57">
        <v>2</v>
      </c>
      <c r="J75" s="90">
        <f t="shared" si="9"/>
        <v>15</v>
      </c>
      <c r="K75" s="24"/>
      <c r="L75" s="25">
        <f t="shared" si="10"/>
        <v>0</v>
      </c>
      <c r="M75" s="38"/>
      <c r="N75" s="30">
        <f t="shared" si="11"/>
        <v>0</v>
      </c>
      <c r="O75" s="41"/>
    </row>
    <row r="76" spans="1:15" s="20" customFormat="1" ht="15.95" customHeight="1" x14ac:dyDescent="0.2">
      <c r="A76" s="48">
        <v>74</v>
      </c>
      <c r="B76" s="34" t="s">
        <v>32</v>
      </c>
      <c r="C76" s="34" t="s">
        <v>17</v>
      </c>
      <c r="D76" s="57"/>
      <c r="E76" s="57">
        <v>1</v>
      </c>
      <c r="F76" s="57">
        <v>0</v>
      </c>
      <c r="G76" s="57"/>
      <c r="H76" s="57"/>
      <c r="I76" s="57">
        <v>3</v>
      </c>
      <c r="J76" s="92">
        <f t="shared" si="9"/>
        <v>4</v>
      </c>
      <c r="K76" s="36"/>
      <c r="L76" s="36">
        <f t="shared" si="10"/>
        <v>0</v>
      </c>
      <c r="M76" s="42"/>
      <c r="N76" s="43">
        <f t="shared" si="11"/>
        <v>0</v>
      </c>
      <c r="O76" s="41"/>
    </row>
    <row r="77" spans="1:15" s="20" customFormat="1" ht="15.95" customHeight="1" x14ac:dyDescent="0.2">
      <c r="A77" s="48">
        <v>75</v>
      </c>
      <c r="B77" s="23" t="s">
        <v>30</v>
      </c>
      <c r="C77" s="23" t="s">
        <v>17</v>
      </c>
      <c r="D77" s="57">
        <v>10</v>
      </c>
      <c r="E77" s="57">
        <v>10</v>
      </c>
      <c r="F77" s="57">
        <v>30</v>
      </c>
      <c r="G77" s="57">
        <v>10</v>
      </c>
      <c r="H77" s="57">
        <v>7</v>
      </c>
      <c r="I77" s="57">
        <v>10</v>
      </c>
      <c r="J77" s="90">
        <f t="shared" si="9"/>
        <v>77</v>
      </c>
      <c r="K77" s="24"/>
      <c r="L77" s="25">
        <f t="shared" si="10"/>
        <v>0</v>
      </c>
      <c r="M77" s="38"/>
      <c r="N77" s="30">
        <f t="shared" si="11"/>
        <v>0</v>
      </c>
      <c r="O77" s="41"/>
    </row>
    <row r="78" spans="1:15" s="20" customFormat="1" ht="15.95" customHeight="1" x14ac:dyDescent="0.2">
      <c r="A78" s="48">
        <v>76</v>
      </c>
      <c r="B78" s="44" t="s">
        <v>57</v>
      </c>
      <c r="C78" s="23" t="s">
        <v>17</v>
      </c>
      <c r="D78" s="59"/>
      <c r="E78" s="59"/>
      <c r="F78" s="59">
        <v>0</v>
      </c>
      <c r="G78" s="59"/>
      <c r="H78" s="59">
        <v>1</v>
      </c>
      <c r="I78" s="59">
        <v>1</v>
      </c>
      <c r="J78" s="90">
        <f t="shared" si="9"/>
        <v>2</v>
      </c>
      <c r="K78" s="32"/>
      <c r="L78" s="25">
        <f t="shared" si="10"/>
        <v>0</v>
      </c>
      <c r="M78" s="38"/>
      <c r="N78" s="30">
        <f t="shared" si="11"/>
        <v>0</v>
      </c>
      <c r="O78" s="41"/>
    </row>
    <row r="79" spans="1:15" s="20" customFormat="1" ht="15.95" customHeight="1" x14ac:dyDescent="0.2">
      <c r="A79" s="48">
        <v>77</v>
      </c>
      <c r="B79" s="34" t="s">
        <v>31</v>
      </c>
      <c r="C79" s="34" t="s">
        <v>17</v>
      </c>
      <c r="D79" s="57"/>
      <c r="E79" s="57">
        <v>0</v>
      </c>
      <c r="F79" s="57">
        <v>5</v>
      </c>
      <c r="G79" s="57"/>
      <c r="H79" s="57"/>
      <c r="I79" s="57">
        <v>15</v>
      </c>
      <c r="J79" s="92">
        <f t="shared" si="9"/>
        <v>20</v>
      </c>
      <c r="K79" s="36"/>
      <c r="L79" s="36">
        <f t="shared" si="10"/>
        <v>0</v>
      </c>
      <c r="M79" s="42"/>
      <c r="N79" s="30">
        <f t="shared" si="11"/>
        <v>0</v>
      </c>
      <c r="O79" s="41"/>
    </row>
    <row r="80" spans="1:15" ht="15" x14ac:dyDescent="0.2">
      <c r="A80" s="48">
        <v>78</v>
      </c>
      <c r="B80" s="53" t="s">
        <v>103</v>
      </c>
      <c r="C80" s="53" t="s">
        <v>14</v>
      </c>
      <c r="D80" s="70"/>
      <c r="E80" s="71">
        <v>4</v>
      </c>
      <c r="F80" s="71"/>
      <c r="G80" s="71"/>
      <c r="H80" s="71"/>
      <c r="I80" s="72"/>
      <c r="J80" s="93">
        <f t="shared" ref="J80:J98" si="12">SUM(D80:I80)</f>
        <v>4</v>
      </c>
      <c r="K80" s="73"/>
      <c r="L80" s="66">
        <f t="shared" ref="L80:L98" si="13">SUM(J80*K80)</f>
        <v>0</v>
      </c>
      <c r="M80" s="67"/>
      <c r="N80" s="30">
        <f t="shared" si="11"/>
        <v>0</v>
      </c>
    </row>
    <row r="81" spans="1:14" ht="15" x14ac:dyDescent="0.2">
      <c r="A81" s="48">
        <v>79</v>
      </c>
      <c r="B81" s="67" t="s">
        <v>104</v>
      </c>
      <c r="C81" s="53" t="s">
        <v>14</v>
      </c>
      <c r="D81" s="70"/>
      <c r="E81" s="71">
        <v>3</v>
      </c>
      <c r="F81" s="71"/>
      <c r="G81" s="71"/>
      <c r="H81" s="71"/>
      <c r="I81" s="72"/>
      <c r="J81" s="93">
        <f t="shared" si="12"/>
        <v>3</v>
      </c>
      <c r="K81" s="73"/>
      <c r="L81" s="66">
        <f t="shared" si="13"/>
        <v>0</v>
      </c>
      <c r="M81" s="67"/>
      <c r="N81" s="30">
        <f t="shared" si="11"/>
        <v>0</v>
      </c>
    </row>
    <row r="82" spans="1:14" ht="15" x14ac:dyDescent="0.2">
      <c r="A82" s="48">
        <v>80</v>
      </c>
      <c r="B82" s="83" t="s">
        <v>105</v>
      </c>
      <c r="C82" s="75" t="s">
        <v>17</v>
      </c>
      <c r="D82" s="70"/>
      <c r="E82" s="71"/>
      <c r="F82" s="76">
        <v>4</v>
      </c>
      <c r="G82" s="71"/>
      <c r="H82" s="71"/>
      <c r="I82" s="72"/>
      <c r="J82" s="93">
        <f t="shared" si="12"/>
        <v>4</v>
      </c>
      <c r="K82" s="73"/>
      <c r="L82" s="66">
        <f t="shared" si="13"/>
        <v>0</v>
      </c>
      <c r="M82" s="67"/>
      <c r="N82" s="30">
        <f t="shared" si="11"/>
        <v>0</v>
      </c>
    </row>
    <row r="83" spans="1:14" ht="15" x14ac:dyDescent="0.2">
      <c r="A83" s="48">
        <v>81</v>
      </c>
      <c r="B83" s="83" t="s">
        <v>106</v>
      </c>
      <c r="C83" s="75" t="s">
        <v>14</v>
      </c>
      <c r="D83" s="70"/>
      <c r="E83" s="71"/>
      <c r="F83" s="76">
        <v>4</v>
      </c>
      <c r="G83" s="71"/>
      <c r="H83" s="71"/>
      <c r="I83" s="72"/>
      <c r="J83" s="93">
        <f t="shared" si="12"/>
        <v>4</v>
      </c>
      <c r="K83" s="73"/>
      <c r="L83" s="66">
        <f t="shared" si="13"/>
        <v>0</v>
      </c>
      <c r="M83" s="67"/>
      <c r="N83" s="30">
        <f t="shared" si="11"/>
        <v>0</v>
      </c>
    </row>
    <row r="84" spans="1:14" ht="28.5" x14ac:dyDescent="0.2">
      <c r="A84" s="48">
        <v>82</v>
      </c>
      <c r="B84" s="84" t="s">
        <v>107</v>
      </c>
      <c r="C84" s="75" t="s">
        <v>14</v>
      </c>
      <c r="D84" s="70"/>
      <c r="E84" s="71"/>
      <c r="F84" s="76">
        <v>10</v>
      </c>
      <c r="G84" s="71"/>
      <c r="H84" s="71"/>
      <c r="I84" s="72"/>
      <c r="J84" s="93">
        <f t="shared" si="12"/>
        <v>10</v>
      </c>
      <c r="K84" s="73"/>
      <c r="L84" s="66">
        <f t="shared" si="13"/>
        <v>0</v>
      </c>
      <c r="M84" s="67"/>
      <c r="N84" s="30">
        <f t="shared" si="11"/>
        <v>0</v>
      </c>
    </row>
    <row r="85" spans="1:14" ht="15" x14ac:dyDescent="0.2">
      <c r="A85" s="48">
        <v>83</v>
      </c>
      <c r="B85" s="83" t="s">
        <v>108</v>
      </c>
      <c r="C85" s="75" t="s">
        <v>14</v>
      </c>
      <c r="D85" s="70"/>
      <c r="E85" s="71"/>
      <c r="F85" s="76">
        <v>1</v>
      </c>
      <c r="G85" s="71"/>
      <c r="H85" s="71"/>
      <c r="I85" s="72"/>
      <c r="J85" s="93">
        <f t="shared" si="12"/>
        <v>1</v>
      </c>
      <c r="K85" s="73"/>
      <c r="L85" s="66">
        <f t="shared" si="13"/>
        <v>0</v>
      </c>
      <c r="M85" s="67"/>
      <c r="N85" s="30">
        <f t="shared" si="11"/>
        <v>0</v>
      </c>
    </row>
    <row r="86" spans="1:14" ht="15" x14ac:dyDescent="0.2">
      <c r="A86" s="48">
        <v>84</v>
      </c>
      <c r="B86" s="75" t="s">
        <v>109</v>
      </c>
      <c r="C86" s="75" t="s">
        <v>14</v>
      </c>
      <c r="D86" s="70"/>
      <c r="E86" s="71"/>
      <c r="F86" s="76">
        <v>2</v>
      </c>
      <c r="G86" s="71"/>
      <c r="H86" s="71"/>
      <c r="I86" s="72"/>
      <c r="J86" s="93">
        <f t="shared" si="12"/>
        <v>2</v>
      </c>
      <c r="K86" s="73"/>
      <c r="L86" s="66">
        <f t="shared" si="13"/>
        <v>0</v>
      </c>
      <c r="M86" s="67"/>
      <c r="N86" s="30">
        <f t="shared" si="11"/>
        <v>0</v>
      </c>
    </row>
    <row r="87" spans="1:14" ht="15" x14ac:dyDescent="0.2">
      <c r="A87" s="48">
        <v>85</v>
      </c>
      <c r="B87" s="83" t="s">
        <v>110</v>
      </c>
      <c r="C87" s="75" t="s">
        <v>14</v>
      </c>
      <c r="D87" s="70"/>
      <c r="E87" s="71"/>
      <c r="F87" s="76">
        <v>100</v>
      </c>
      <c r="G87" s="71"/>
      <c r="H87" s="71"/>
      <c r="I87" s="72"/>
      <c r="J87" s="93">
        <f t="shared" si="12"/>
        <v>100</v>
      </c>
      <c r="K87" s="73"/>
      <c r="L87" s="66">
        <f t="shared" si="13"/>
        <v>0</v>
      </c>
      <c r="M87" s="67"/>
      <c r="N87" s="30">
        <f t="shared" si="11"/>
        <v>0</v>
      </c>
    </row>
    <row r="88" spans="1:14" ht="15" x14ac:dyDescent="0.2">
      <c r="A88" s="48">
        <v>86</v>
      </c>
      <c r="B88" s="83" t="s">
        <v>111</v>
      </c>
      <c r="C88" s="75" t="s">
        <v>17</v>
      </c>
      <c r="D88" s="70"/>
      <c r="E88" s="71"/>
      <c r="F88" s="76">
        <v>1</v>
      </c>
      <c r="G88" s="71"/>
      <c r="H88" s="71"/>
      <c r="I88" s="72"/>
      <c r="J88" s="93">
        <f t="shared" si="12"/>
        <v>1</v>
      </c>
      <c r="K88" s="73"/>
      <c r="L88" s="66">
        <f t="shared" si="13"/>
        <v>0</v>
      </c>
      <c r="M88" s="67"/>
      <c r="N88" s="30">
        <f t="shared" si="11"/>
        <v>0</v>
      </c>
    </row>
    <row r="89" spans="1:14" ht="15" x14ac:dyDescent="0.2">
      <c r="A89" s="48">
        <v>87</v>
      </c>
      <c r="B89" s="83" t="s">
        <v>112</v>
      </c>
      <c r="C89" s="75" t="s">
        <v>50</v>
      </c>
      <c r="D89" s="70"/>
      <c r="E89" s="71"/>
      <c r="F89" s="76">
        <v>10</v>
      </c>
      <c r="G89" s="71"/>
      <c r="H89" s="71"/>
      <c r="I89" s="72"/>
      <c r="J89" s="93">
        <f t="shared" si="12"/>
        <v>10</v>
      </c>
      <c r="K89" s="73"/>
      <c r="L89" s="66">
        <f t="shared" si="13"/>
        <v>0</v>
      </c>
      <c r="M89" s="67"/>
      <c r="N89" s="30">
        <f t="shared" si="11"/>
        <v>0</v>
      </c>
    </row>
    <row r="90" spans="1:14" ht="15" x14ac:dyDescent="0.2">
      <c r="A90" s="48">
        <v>88</v>
      </c>
      <c r="B90" s="83" t="s">
        <v>113</v>
      </c>
      <c r="C90" s="75" t="s">
        <v>14</v>
      </c>
      <c r="D90" s="70"/>
      <c r="E90" s="71"/>
      <c r="F90" s="76">
        <v>6</v>
      </c>
      <c r="G90" s="71"/>
      <c r="H90" s="71"/>
      <c r="I90" s="72"/>
      <c r="J90" s="93">
        <f t="shared" si="12"/>
        <v>6</v>
      </c>
      <c r="K90" s="73"/>
      <c r="L90" s="66">
        <f t="shared" si="13"/>
        <v>0</v>
      </c>
      <c r="M90" s="67"/>
      <c r="N90" s="30">
        <f t="shared" si="11"/>
        <v>0</v>
      </c>
    </row>
    <row r="91" spans="1:14" ht="15" x14ac:dyDescent="0.2">
      <c r="A91" s="48">
        <v>89</v>
      </c>
      <c r="B91" s="83" t="s">
        <v>114</v>
      </c>
      <c r="C91" s="75" t="s">
        <v>14</v>
      </c>
      <c r="D91" s="70"/>
      <c r="E91" s="71"/>
      <c r="F91" s="76">
        <v>3</v>
      </c>
      <c r="G91" s="71"/>
      <c r="H91" s="71"/>
      <c r="I91" s="72"/>
      <c r="J91" s="93">
        <f t="shared" si="12"/>
        <v>3</v>
      </c>
      <c r="K91" s="73"/>
      <c r="L91" s="66">
        <f t="shared" si="13"/>
        <v>0</v>
      </c>
      <c r="M91" s="67"/>
      <c r="N91" s="30">
        <f t="shared" si="11"/>
        <v>0</v>
      </c>
    </row>
    <row r="92" spans="1:14" ht="15" x14ac:dyDescent="0.2">
      <c r="A92" s="48">
        <v>90</v>
      </c>
      <c r="B92" s="85" t="s">
        <v>115</v>
      </c>
      <c r="C92" s="77" t="s">
        <v>14</v>
      </c>
      <c r="D92" s="78"/>
      <c r="E92" s="79"/>
      <c r="F92" s="80">
        <v>2</v>
      </c>
      <c r="G92" s="79">
        <v>3</v>
      </c>
      <c r="H92" s="79"/>
      <c r="I92" s="81"/>
      <c r="J92" s="93">
        <f t="shared" si="12"/>
        <v>5</v>
      </c>
      <c r="K92" s="82"/>
      <c r="L92" s="66">
        <f t="shared" si="13"/>
        <v>0</v>
      </c>
      <c r="M92" s="67"/>
      <c r="N92" s="30">
        <f t="shared" si="11"/>
        <v>0</v>
      </c>
    </row>
    <row r="93" spans="1:14" ht="15" x14ac:dyDescent="0.2">
      <c r="A93" s="48">
        <v>91</v>
      </c>
      <c r="B93" s="86" t="s">
        <v>119</v>
      </c>
      <c r="C93" s="86" t="s">
        <v>14</v>
      </c>
      <c r="D93" s="70"/>
      <c r="E93" s="71"/>
      <c r="F93" s="76"/>
      <c r="G93" s="71">
        <v>5</v>
      </c>
      <c r="H93" s="71"/>
      <c r="I93" s="72"/>
      <c r="J93" s="93">
        <f t="shared" si="12"/>
        <v>5</v>
      </c>
      <c r="K93" s="73"/>
      <c r="L93" s="66">
        <f t="shared" si="13"/>
        <v>0</v>
      </c>
      <c r="M93" s="67"/>
      <c r="N93" s="30">
        <f t="shared" si="11"/>
        <v>0</v>
      </c>
    </row>
    <row r="94" spans="1:14" ht="15" x14ac:dyDescent="0.2">
      <c r="A94" s="48">
        <v>92</v>
      </c>
      <c r="B94" s="86" t="s">
        <v>120</v>
      </c>
      <c r="C94" s="86" t="s">
        <v>14</v>
      </c>
      <c r="D94" s="70"/>
      <c r="E94" s="71"/>
      <c r="F94" s="76"/>
      <c r="G94" s="71">
        <v>3</v>
      </c>
      <c r="H94" s="71"/>
      <c r="I94" s="72"/>
      <c r="J94" s="93">
        <f t="shared" si="12"/>
        <v>3</v>
      </c>
      <c r="K94" s="73"/>
      <c r="L94" s="66">
        <f t="shared" si="13"/>
        <v>0</v>
      </c>
      <c r="M94" s="67"/>
      <c r="N94" s="30">
        <f t="shared" si="11"/>
        <v>0</v>
      </c>
    </row>
    <row r="95" spans="1:14" ht="15" x14ac:dyDescent="0.2">
      <c r="A95" s="48">
        <v>93</v>
      </c>
      <c r="B95" s="86" t="s">
        <v>121</v>
      </c>
      <c r="C95" s="86" t="s">
        <v>14</v>
      </c>
      <c r="D95" s="70"/>
      <c r="E95" s="71"/>
      <c r="F95" s="76"/>
      <c r="G95" s="71">
        <v>3</v>
      </c>
      <c r="H95" s="71"/>
      <c r="I95" s="72"/>
      <c r="J95" s="93">
        <f t="shared" si="12"/>
        <v>3</v>
      </c>
      <c r="K95" s="73"/>
      <c r="L95" s="66">
        <f t="shared" si="13"/>
        <v>0</v>
      </c>
      <c r="M95" s="67"/>
      <c r="N95" s="30">
        <f t="shared" si="11"/>
        <v>0</v>
      </c>
    </row>
    <row r="96" spans="1:14" ht="15" x14ac:dyDescent="0.2">
      <c r="A96" s="48">
        <v>94</v>
      </c>
      <c r="B96" s="86" t="s">
        <v>122</v>
      </c>
      <c r="C96" s="86" t="s">
        <v>14</v>
      </c>
      <c r="D96" s="70"/>
      <c r="E96" s="71"/>
      <c r="F96" s="71"/>
      <c r="G96" s="71">
        <v>3</v>
      </c>
      <c r="H96" s="71"/>
      <c r="I96" s="72"/>
      <c r="J96" s="93">
        <f t="shared" si="12"/>
        <v>3</v>
      </c>
      <c r="K96" s="73"/>
      <c r="L96" s="66">
        <f t="shared" si="13"/>
        <v>0</v>
      </c>
      <c r="M96" s="67"/>
      <c r="N96" s="30">
        <f t="shared" si="11"/>
        <v>0</v>
      </c>
    </row>
    <row r="97" spans="1:14" ht="15" x14ac:dyDescent="0.2">
      <c r="A97" s="48">
        <v>95</v>
      </c>
      <c r="B97" s="86" t="s">
        <v>116</v>
      </c>
      <c r="C97" s="86" t="s">
        <v>14</v>
      </c>
      <c r="D97" s="70"/>
      <c r="E97" s="71"/>
      <c r="F97" s="71"/>
      <c r="G97" s="71"/>
      <c r="H97" s="71">
        <v>6</v>
      </c>
      <c r="I97" s="72"/>
      <c r="J97" s="93">
        <f t="shared" si="12"/>
        <v>6</v>
      </c>
      <c r="K97" s="73"/>
      <c r="L97" s="66">
        <f t="shared" si="13"/>
        <v>0</v>
      </c>
      <c r="M97" s="67"/>
      <c r="N97" s="30">
        <f t="shared" si="11"/>
        <v>0</v>
      </c>
    </row>
    <row r="98" spans="1:14" ht="15" x14ac:dyDescent="0.2">
      <c r="A98" s="48">
        <v>96</v>
      </c>
      <c r="B98" s="86" t="s">
        <v>117</v>
      </c>
      <c r="C98" s="86" t="s">
        <v>17</v>
      </c>
      <c r="D98" s="70"/>
      <c r="E98" s="71"/>
      <c r="F98" s="71"/>
      <c r="G98" s="71"/>
      <c r="H98" s="71">
        <v>10</v>
      </c>
      <c r="I98" s="72"/>
      <c r="J98" s="94">
        <f t="shared" si="12"/>
        <v>10</v>
      </c>
      <c r="K98" s="73"/>
      <c r="L98" s="74">
        <f t="shared" si="13"/>
        <v>0</v>
      </c>
      <c r="M98" s="53"/>
      <c r="N98" s="30">
        <f t="shared" si="11"/>
        <v>0</v>
      </c>
    </row>
    <row r="99" spans="1:14" ht="15.75" thickBot="1" x14ac:dyDescent="0.3">
      <c r="A99" s="14"/>
      <c r="B99" s="14"/>
      <c r="C99" s="14"/>
      <c r="D99" s="60"/>
      <c r="E99" s="60"/>
      <c r="F99" s="60"/>
      <c r="G99" s="87"/>
      <c r="H99" s="68" t="s">
        <v>97</v>
      </c>
      <c r="I99" s="68" t="s">
        <v>98</v>
      </c>
      <c r="J99" s="60"/>
      <c r="K99" s="14"/>
      <c r="L99" s="14">
        <f>SUM(L3:L98)</f>
        <v>0</v>
      </c>
      <c r="M99" s="14"/>
      <c r="N99" s="69">
        <f>SUM(N3:N98)</f>
        <v>0</v>
      </c>
    </row>
    <row r="100" spans="1:14" ht="15" x14ac:dyDescent="0.25">
      <c r="A100" s="16"/>
      <c r="D100" s="61"/>
      <c r="E100" s="61"/>
      <c r="F100" s="56"/>
      <c r="G100" s="95" t="s">
        <v>65</v>
      </c>
      <c r="H100" s="96"/>
      <c r="I100" s="97"/>
      <c r="J100" s="88"/>
      <c r="K100" s="14"/>
      <c r="L100" s="7"/>
      <c r="M100" s="7"/>
      <c r="N100" s="7"/>
    </row>
    <row r="101" spans="1:14" ht="15" x14ac:dyDescent="0.25">
      <c r="A101" s="16"/>
      <c r="D101" s="61"/>
      <c r="E101" s="61"/>
      <c r="F101" s="56"/>
      <c r="G101" s="95" t="s">
        <v>66</v>
      </c>
      <c r="H101" s="96"/>
      <c r="I101" s="97"/>
      <c r="J101" s="88"/>
      <c r="K101" s="14"/>
      <c r="L101" s="12"/>
      <c r="M101" s="7"/>
      <c r="N101" s="13"/>
    </row>
    <row r="102" spans="1:14" ht="15" x14ac:dyDescent="0.25">
      <c r="A102" s="16"/>
      <c r="D102" s="61"/>
      <c r="E102" s="61"/>
      <c r="F102" s="56"/>
      <c r="G102" s="95" t="s">
        <v>67</v>
      </c>
      <c r="H102" s="96"/>
      <c r="I102" s="97"/>
      <c r="J102" s="88"/>
      <c r="K102" s="14"/>
      <c r="L102" s="7"/>
      <c r="M102" s="7"/>
      <c r="N102" s="7"/>
    </row>
    <row r="103" spans="1:14" ht="15" x14ac:dyDescent="0.2">
      <c r="A103" s="16"/>
      <c r="D103" s="61"/>
      <c r="E103" s="61"/>
      <c r="F103" s="56"/>
      <c r="G103" s="95" t="s">
        <v>68</v>
      </c>
      <c r="H103" s="96"/>
      <c r="I103" s="97"/>
      <c r="J103" s="88"/>
      <c r="K103" s="7"/>
      <c r="L103" s="13"/>
      <c r="M103" s="7"/>
      <c r="N103" s="7"/>
    </row>
    <row r="104" spans="1:14" ht="15" x14ac:dyDescent="0.2">
      <c r="A104" s="16"/>
      <c r="D104" s="61"/>
      <c r="E104" s="61"/>
      <c r="F104" s="56"/>
      <c r="G104" s="95" t="s">
        <v>69</v>
      </c>
      <c r="H104" s="96"/>
      <c r="I104" s="97"/>
      <c r="J104" s="88"/>
      <c r="K104" s="7"/>
      <c r="L104" s="7"/>
      <c r="M104" s="7"/>
      <c r="N104" s="7"/>
    </row>
    <row r="105" spans="1:14" ht="15" x14ac:dyDescent="0.2">
      <c r="A105" s="16"/>
      <c r="D105" s="61"/>
      <c r="E105" s="61"/>
      <c r="F105" s="56"/>
      <c r="G105" s="95" t="s">
        <v>70</v>
      </c>
      <c r="H105" s="96"/>
      <c r="I105" s="97"/>
      <c r="J105" s="88"/>
      <c r="K105" s="7"/>
      <c r="L105" s="7"/>
      <c r="M105" s="7"/>
      <c r="N105" s="7"/>
    </row>
    <row r="106" spans="1:14" x14ac:dyDescent="0.2">
      <c r="A106" s="15"/>
      <c r="B106" s="15"/>
      <c r="D106" s="61"/>
      <c r="E106" s="61"/>
      <c r="G106" s="62"/>
    </row>
    <row r="107" spans="1:14" x14ac:dyDescent="0.2">
      <c r="F107" s="64"/>
      <c r="G107" s="64"/>
    </row>
  </sheetData>
  <pageMargins left="0.25" right="0.25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2022</vt:lpstr>
      <vt:lpstr>'2022'!Obszar_wydruku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Skierkowski</dc:creator>
  <cp:lastModifiedBy>Mirosław Skierkowski</cp:lastModifiedBy>
  <cp:lastPrinted>2023-02-07T10:07:48Z</cp:lastPrinted>
  <dcterms:created xsi:type="dcterms:W3CDTF">2021-01-21T09:53:19Z</dcterms:created>
  <dcterms:modified xsi:type="dcterms:W3CDTF">2023-02-14T09:02:29Z</dcterms:modified>
</cp:coreProperties>
</file>